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590" activeTab="0"/>
  </bookViews>
  <sheets>
    <sheet name="List3" sheetId="7" r:id="rId1"/>
    <sheet name="List4" sheetId="8" r:id="rId2"/>
  </sheets>
  <definedNames/>
  <calcPr calcId="162913"/>
</workbook>
</file>

<file path=xl/sharedStrings.xml><?xml version="1.0" encoding="utf-8"?>
<sst xmlns="http://schemas.openxmlformats.org/spreadsheetml/2006/main" count="175" uniqueCount="81">
  <si>
    <t>č.</t>
  </si>
  <si>
    <t>Název</t>
  </si>
  <si>
    <t>m</t>
  </si>
  <si>
    <t>ks</t>
  </si>
  <si>
    <t>Jed.:</t>
  </si>
  <si>
    <t>Množství:</t>
  </si>
  <si>
    <t>Jedn. Cena:</t>
  </si>
  <si>
    <t>Celk. cena:</t>
  </si>
  <si>
    <t>Odvzdušňovací ventily 1/2", manuální</t>
  </si>
  <si>
    <t>Celková cena Kč (bez DPH)</t>
  </si>
  <si>
    <t>Celk. cena (Kč):</t>
  </si>
  <si>
    <t>Jedn. Cena (Kč):</t>
  </si>
  <si>
    <t xml:space="preserve">Uhlíková ocel uvnitř/vně pozinkovaná 28x1,5 </t>
  </si>
  <si>
    <t xml:space="preserve">Uhlíková ocel uvnitř/vně pozinkovaná 42x1,5 </t>
  </si>
  <si>
    <t>Vypouštěcí ventil DN 15 1/2"</t>
  </si>
  <si>
    <t xml:space="preserve">Termoizolační trubice  pěnový polyethylen 28/25 </t>
  </si>
  <si>
    <t xml:space="preserve">Termoizolační trubice  pěnový polyethylen 45/25 </t>
  </si>
  <si>
    <t>Zkrácený popis:</t>
  </si>
  <si>
    <t xml:space="preserve">Tlaková expanzní nádoba 200l, uzavřená, membrána, 6 bar </t>
  </si>
  <si>
    <t>Anuloid - Hydraulický vyrovnávač dynamických tlaků, termoizolační obal, pro výkony do 100 kW vč. konzoly pro upevnění na stěnu</t>
  </si>
  <si>
    <t>Zdroj (hlavní komponenty):</t>
  </si>
  <si>
    <t>Odvod kondenzátu:</t>
  </si>
  <si>
    <t>Neutralizační box pro výkony do 100 kW, granulát</t>
  </si>
  <si>
    <t xml:space="preserve">Odpadní potrubí HT PP 40 </t>
  </si>
  <si>
    <t xml:space="preserve">Koleno 45 ° </t>
  </si>
  <si>
    <t xml:space="preserve">Patní koleno 87 °  s kotvením </t>
  </si>
  <si>
    <t xml:space="preserve">Revizní koleno 87°  </t>
  </si>
  <si>
    <t xml:space="preserve">Koleno 87  ° </t>
  </si>
  <si>
    <t xml:space="preserve">Potrubí plast, 110 mm, s hrdlem, EPDM tesnění </t>
  </si>
  <si>
    <t>Armatury:</t>
  </si>
  <si>
    <t>Odvod spalin (jednotrubkový, plast 110 mm, měřící kus (výstupní hrdlo) součástí kotle)</t>
  </si>
  <si>
    <t>Zakončovací komínová sada 110 mm - komínová hlavice, průchodky, vystředňovací díl</t>
  </si>
  <si>
    <t xml:space="preserve">Vyvložkování komína - Flexi potrubí, plast, 110 mm, </t>
  </si>
  <si>
    <t>Uzavírací kulový ventil DN 40 6/4"</t>
  </si>
  <si>
    <t>Uzavírací kulový ventil DN 20 3/4"</t>
  </si>
  <si>
    <t>Uzavírací kulový ventil DN 25 1"</t>
  </si>
  <si>
    <t>Uzavírací kulový ventil DN 20 3/4" (plyn)</t>
  </si>
  <si>
    <t>Filtr topěnářský, mosaz, šikmý, nerez. Síť, DN 25 1"</t>
  </si>
  <si>
    <t>Zpětná klapka, mosaz, DN 25 1"</t>
  </si>
  <si>
    <t xml:space="preserve">Termomanometr 1/2, 0-6 bar, </t>
  </si>
  <si>
    <t xml:space="preserve">Cirkulační oběhové čerpadlo pro teplou pitno vodu </t>
  </si>
  <si>
    <t>Zpětná klapka, mosaz, DN 20 3/4"</t>
  </si>
  <si>
    <t>Měření a regulace:</t>
  </si>
  <si>
    <t>Potrubí a tepelné izolace:</t>
  </si>
  <si>
    <t>Dvoudílná objímka s gumou 31-38 mm</t>
  </si>
  <si>
    <t>Dvoudílná objímka s gumou 48-53 mm</t>
  </si>
  <si>
    <t>Dvoudílná objímka s gumou 102-116 mm (odkouření)</t>
  </si>
  <si>
    <t>Dvoudílná objímka s gumou 25-30</t>
  </si>
  <si>
    <t xml:space="preserve">Uhlíková ocel uvnitř/vně pozinkovaná 35x1,5 </t>
  </si>
  <si>
    <t xml:space="preserve">Uhlíková ocel 22x1,5 (plyn) </t>
  </si>
  <si>
    <t xml:space="preserve">Uhlíková ocel 35x1,5 (plyn) </t>
  </si>
  <si>
    <t>PPR potrubí DN 20-25 (ZTI)</t>
  </si>
  <si>
    <t xml:space="preserve">Termoizolační trubice  pěnový polyethylen 35/25 </t>
  </si>
  <si>
    <t>Mezisoučet</t>
  </si>
  <si>
    <t>Práce:</t>
  </si>
  <si>
    <t>Demontáže stávajícího zařízení - stacionární kotel, expanzní nádoba 200l, odvod spalin (hliník), zásobník teplé vody, 2 pracovníci x 8 hod</t>
  </si>
  <si>
    <t>hod</t>
  </si>
  <si>
    <t xml:space="preserve">Tlaková a topná zkouška </t>
  </si>
  <si>
    <t>Montážní práce - instalace nových kotlů, exp. nádoby, zásobníku, měření a regulace, odvodu spalin, 2 pracovníci x 32 hod</t>
  </si>
  <si>
    <t xml:space="preserve">Ekvitermní modulační regulátor vč. příslušenství 
</t>
  </si>
  <si>
    <t xml:space="preserve">Kaskádový modul pro ovládání kaskády kotlů vč. příslušenství 
</t>
  </si>
  <si>
    <t xml:space="preserve">Modul otopného okruhu vč. příslušenství 
</t>
  </si>
  <si>
    <t xml:space="preserve">Zásobníkový nepřímotopný ohřívač teplé vody, 381l </t>
  </si>
  <si>
    <t xml:space="preserve">Nástěnný kondenzační kotel 48 kW </t>
  </si>
  <si>
    <t>Celková cena Kč (včetně DPH 15 %)</t>
  </si>
  <si>
    <t>Tvarovky HT PP 40  = T-kus 40/40 87°</t>
  </si>
  <si>
    <t>HT PP DN 40 koleno 45°</t>
  </si>
  <si>
    <t>HT PP DN 40 koleno 87°</t>
  </si>
  <si>
    <t>HT PP redukce krátká DN 110/50</t>
  </si>
  <si>
    <t>HT PP redukce krátká DN 50/40</t>
  </si>
  <si>
    <t xml:space="preserve">Sifon pro odvod kondenzátu </t>
  </si>
  <si>
    <t>Upevňovací technika (včetně hmoždinek a vrutošroubů)</t>
  </si>
  <si>
    <t>celek</t>
  </si>
  <si>
    <t>DPH 15%</t>
  </si>
  <si>
    <t xml:space="preserve"> </t>
  </si>
  <si>
    <t>Mezisoučet všech výrobků a zařízení</t>
  </si>
  <si>
    <t xml:space="preserve">Mezisoučet všech prací </t>
  </si>
  <si>
    <t xml:space="preserve">Tvarovky z uhlíkové oceli </t>
  </si>
  <si>
    <t>Tvarovky z PPR potrubí (ZTI)</t>
  </si>
  <si>
    <t>Likvidace a vývoz vzniklého odpadu včetně poplatku za skládku</t>
  </si>
  <si>
    <t>Projektová dokumentace skutečného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</si>
</sst>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;\-0;;@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Font="1"/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0" fontId="0" fillId="0" borderId="0" xfId="0" applyFont="1" applyBorder="1"/>
    <xf numFmtId="3" fontId="0" fillId="0" borderId="0" xfId="0" applyNumberFormat="1" applyFont="1" applyBorder="1"/>
    <xf numFmtId="3" fontId="3" fillId="2" borderId="2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165" fontId="0" fillId="0" borderId="14" xfId="0" applyNumberFormat="1" applyFont="1" applyBorder="1" applyAlignment="1">
      <alignment horizontal="left" vertical="center"/>
    </xf>
    <xf numFmtId="165" fontId="0" fillId="0" borderId="15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5" fontId="0" fillId="0" borderId="16" xfId="0" applyNumberFormat="1" applyFont="1" applyBorder="1" applyAlignment="1">
      <alignment horizontal="left" vertical="center" wrapText="1"/>
    </xf>
    <xf numFmtId="165" fontId="2" fillId="0" borderId="17" xfId="0" applyNumberFormat="1" applyFont="1" applyBorder="1" applyAlignment="1">
      <alignment horizontal="left" vertical="center"/>
    </xf>
    <xf numFmtId="165" fontId="0" fillId="0" borderId="16" xfId="0" applyNumberFormat="1" applyFont="1" applyBorder="1" applyAlignment="1">
      <alignment horizontal="left" vertical="center"/>
    </xf>
    <xf numFmtId="165" fontId="3" fillId="2" borderId="16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165" fontId="5" fillId="0" borderId="14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left" vertical="center" wrapText="1"/>
    </xf>
    <xf numFmtId="165" fontId="5" fillId="0" borderId="15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 topLeftCell="A73">
      <selection activeCell="K92" sqref="K92"/>
    </sheetView>
  </sheetViews>
  <sheetFormatPr defaultColWidth="9.140625" defaultRowHeight="15"/>
  <cols>
    <col min="1" max="1" width="3.28125" style="0" customWidth="1"/>
    <col min="2" max="2" width="46.28125" style="0" customWidth="1"/>
    <col min="3" max="3" width="6.421875" style="0" customWidth="1"/>
    <col min="4" max="4" width="7.00390625" style="0" customWidth="1"/>
    <col min="6" max="6" width="11.8515625" style="0" bestFit="1" customWidth="1"/>
  </cols>
  <sheetData>
    <row r="1" spans="1:6" ht="45">
      <c r="A1" s="28" t="s">
        <v>0</v>
      </c>
      <c r="B1" s="29" t="s">
        <v>17</v>
      </c>
      <c r="C1" s="29" t="s">
        <v>5</v>
      </c>
      <c r="D1" s="29" t="s">
        <v>4</v>
      </c>
      <c r="E1" s="29" t="s">
        <v>11</v>
      </c>
      <c r="F1" s="30" t="s">
        <v>10</v>
      </c>
    </row>
    <row r="2" spans="1:6" ht="15">
      <c r="A2" s="79" t="s">
        <v>20</v>
      </c>
      <c r="B2" s="80"/>
      <c r="C2" s="80"/>
      <c r="D2" s="80"/>
      <c r="E2" s="80"/>
      <c r="F2" s="81"/>
    </row>
    <row r="3" spans="1:6" ht="15">
      <c r="A3" s="31">
        <v>1</v>
      </c>
      <c r="B3" s="23" t="s">
        <v>63</v>
      </c>
      <c r="C3" s="8">
        <v>2</v>
      </c>
      <c r="D3" s="8" t="s">
        <v>3</v>
      </c>
      <c r="E3" s="8"/>
      <c r="F3" s="42">
        <f>C3*E3</f>
        <v>0</v>
      </c>
    </row>
    <row r="4" spans="1:6" ht="30">
      <c r="A4" s="32">
        <v>2</v>
      </c>
      <c r="B4" s="4" t="s">
        <v>62</v>
      </c>
      <c r="C4" s="5">
        <v>1</v>
      </c>
      <c r="D4" s="5" t="s">
        <v>3</v>
      </c>
      <c r="E4" s="5"/>
      <c r="F4" s="42">
        <f aca="true" t="shared" si="0" ref="F4:F7">C4*E4</f>
        <v>0</v>
      </c>
    </row>
    <row r="5" spans="1:6" ht="30">
      <c r="A5" s="32">
        <v>3</v>
      </c>
      <c r="B5" s="4" t="s">
        <v>18</v>
      </c>
      <c r="C5" s="5">
        <v>1</v>
      </c>
      <c r="D5" s="5" t="s">
        <v>3</v>
      </c>
      <c r="E5" s="5"/>
      <c r="F5" s="42">
        <f t="shared" si="0"/>
        <v>0</v>
      </c>
    </row>
    <row r="6" spans="1:6" ht="45">
      <c r="A6" s="31">
        <v>4</v>
      </c>
      <c r="B6" s="7" t="s">
        <v>19</v>
      </c>
      <c r="C6" s="8">
        <v>1</v>
      </c>
      <c r="D6" s="8" t="s">
        <v>3</v>
      </c>
      <c r="E6" s="8"/>
      <c r="F6" s="42">
        <f t="shared" si="0"/>
        <v>0</v>
      </c>
    </row>
    <row r="7" spans="1:6" ht="30.75" thickBot="1">
      <c r="A7" s="33">
        <v>5</v>
      </c>
      <c r="B7" s="34" t="s">
        <v>40</v>
      </c>
      <c r="C7" s="35">
        <v>1</v>
      </c>
      <c r="D7" s="35" t="s">
        <v>3</v>
      </c>
      <c r="E7" s="35"/>
      <c r="F7" s="43">
        <f t="shared" si="0"/>
        <v>0</v>
      </c>
    </row>
    <row r="8" spans="1:6" ht="15">
      <c r="A8" s="73" t="s">
        <v>53</v>
      </c>
      <c r="B8" s="73"/>
      <c r="C8" s="73"/>
      <c r="D8" s="73"/>
      <c r="E8" s="73"/>
      <c r="F8" s="44">
        <f>SUM(F3:F7)</f>
        <v>0</v>
      </c>
    </row>
    <row r="9" spans="1:6" ht="15.75" thickBot="1">
      <c r="A9" s="1"/>
      <c r="B9" s="1"/>
      <c r="C9" s="2"/>
      <c r="D9" s="2"/>
      <c r="E9" s="2"/>
      <c r="F9" s="2"/>
    </row>
    <row r="10" spans="1:6" ht="45">
      <c r="A10" s="36" t="s">
        <v>0</v>
      </c>
      <c r="B10" s="37" t="s">
        <v>17</v>
      </c>
      <c r="C10" s="37" t="s">
        <v>5</v>
      </c>
      <c r="D10" s="37" t="s">
        <v>4</v>
      </c>
      <c r="E10" s="37" t="s">
        <v>11</v>
      </c>
      <c r="F10" s="38" t="s">
        <v>10</v>
      </c>
    </row>
    <row r="11" spans="1:6" ht="15">
      <c r="A11" s="70" t="s">
        <v>21</v>
      </c>
      <c r="B11" s="71"/>
      <c r="C11" s="71"/>
      <c r="D11" s="71"/>
      <c r="E11" s="71"/>
      <c r="F11" s="72"/>
    </row>
    <row r="12" spans="1:6" ht="15">
      <c r="A12" s="39">
        <v>1</v>
      </c>
      <c r="B12" s="8" t="s">
        <v>22</v>
      </c>
      <c r="C12" s="8">
        <v>1</v>
      </c>
      <c r="D12" s="8" t="s">
        <v>3</v>
      </c>
      <c r="E12" s="8"/>
      <c r="F12" s="42">
        <f>C12*E12</f>
        <v>0</v>
      </c>
    </row>
    <row r="13" spans="1:6" ht="15">
      <c r="A13" s="39">
        <v>2</v>
      </c>
      <c r="B13" s="8" t="s">
        <v>23</v>
      </c>
      <c r="C13" s="8">
        <v>6</v>
      </c>
      <c r="D13" s="8" t="s">
        <v>2</v>
      </c>
      <c r="E13" s="8"/>
      <c r="F13" s="42">
        <f aca="true" t="shared" si="1" ref="F13:F19">C13*E13</f>
        <v>0</v>
      </c>
    </row>
    <row r="14" spans="1:6" ht="15">
      <c r="A14" s="39">
        <v>3</v>
      </c>
      <c r="B14" s="26" t="s">
        <v>65</v>
      </c>
      <c r="C14" s="8">
        <v>1</v>
      </c>
      <c r="D14" s="26" t="s">
        <v>3</v>
      </c>
      <c r="E14" s="8"/>
      <c r="F14" s="42">
        <f t="shared" si="1"/>
        <v>0</v>
      </c>
    </row>
    <row r="15" spans="1:6" ht="15">
      <c r="A15" s="39">
        <v>4</v>
      </c>
      <c r="B15" s="26" t="s">
        <v>66</v>
      </c>
      <c r="C15" s="8">
        <v>8</v>
      </c>
      <c r="D15" s="26" t="s">
        <v>3</v>
      </c>
      <c r="E15" s="8"/>
      <c r="F15" s="42">
        <f t="shared" si="1"/>
        <v>0</v>
      </c>
    </row>
    <row r="16" spans="1:6" ht="15">
      <c r="A16" s="39">
        <v>5</v>
      </c>
      <c r="B16" s="26" t="s">
        <v>67</v>
      </c>
      <c r="C16" s="8">
        <v>1</v>
      </c>
      <c r="D16" s="26" t="s">
        <v>3</v>
      </c>
      <c r="E16" s="8"/>
      <c r="F16" s="42">
        <f t="shared" si="1"/>
        <v>0</v>
      </c>
    </row>
    <row r="17" spans="1:6" ht="15">
      <c r="A17" s="39">
        <v>6</v>
      </c>
      <c r="B17" s="26" t="s">
        <v>68</v>
      </c>
      <c r="C17" s="8">
        <v>1</v>
      </c>
      <c r="D17" s="26" t="s">
        <v>3</v>
      </c>
      <c r="E17" s="8"/>
      <c r="F17" s="42">
        <f t="shared" si="1"/>
        <v>0</v>
      </c>
    </row>
    <row r="18" spans="1:6" ht="15">
      <c r="A18" s="39">
        <v>7</v>
      </c>
      <c r="B18" s="26" t="s">
        <v>69</v>
      </c>
      <c r="C18" s="8">
        <v>1</v>
      </c>
      <c r="D18" s="26" t="s">
        <v>3</v>
      </c>
      <c r="E18" s="8"/>
      <c r="F18" s="42">
        <f t="shared" si="1"/>
        <v>0</v>
      </c>
    </row>
    <row r="19" spans="1:6" ht="15.75" thickBot="1">
      <c r="A19" s="40">
        <v>8</v>
      </c>
      <c r="B19" s="41" t="s">
        <v>70</v>
      </c>
      <c r="C19" s="35">
        <v>2</v>
      </c>
      <c r="D19" s="41" t="s">
        <v>3</v>
      </c>
      <c r="E19" s="35"/>
      <c r="F19" s="43">
        <f t="shared" si="1"/>
        <v>0</v>
      </c>
    </row>
    <row r="20" spans="1:6" ht="15">
      <c r="A20" s="73" t="s">
        <v>53</v>
      </c>
      <c r="B20" s="73"/>
      <c r="C20" s="73"/>
      <c r="D20" s="73"/>
      <c r="E20" s="73"/>
      <c r="F20" s="44">
        <f>SUM(F12:F19)</f>
        <v>0</v>
      </c>
    </row>
    <row r="21" spans="1:6" ht="15.75" thickBot="1">
      <c r="A21" s="1"/>
      <c r="B21" s="1"/>
      <c r="C21" s="2"/>
      <c r="D21" s="2"/>
      <c r="E21" s="2"/>
      <c r="F21" s="2"/>
    </row>
    <row r="22" spans="1:6" ht="45.75" thickTop="1">
      <c r="A22" s="10" t="s">
        <v>0</v>
      </c>
      <c r="B22" s="11" t="s">
        <v>17</v>
      </c>
      <c r="C22" s="11" t="s">
        <v>5</v>
      </c>
      <c r="D22" s="11" t="s">
        <v>4</v>
      </c>
      <c r="E22" s="11" t="s">
        <v>11</v>
      </c>
      <c r="F22" s="12" t="s">
        <v>10</v>
      </c>
    </row>
    <row r="23" spans="1:6" ht="15">
      <c r="A23" s="77" t="s">
        <v>30</v>
      </c>
      <c r="B23" s="71"/>
      <c r="C23" s="71"/>
      <c r="D23" s="71"/>
      <c r="E23" s="71"/>
      <c r="F23" s="78"/>
    </row>
    <row r="24" spans="1:6" ht="15">
      <c r="A24" s="15">
        <v>1</v>
      </c>
      <c r="B24" s="16" t="s">
        <v>26</v>
      </c>
      <c r="C24" s="16">
        <v>2</v>
      </c>
      <c r="D24" s="16" t="s">
        <v>3</v>
      </c>
      <c r="E24" s="16"/>
      <c r="F24" s="45">
        <f>C24*E24</f>
        <v>0</v>
      </c>
    </row>
    <row r="25" spans="1:6" ht="15">
      <c r="A25" s="15">
        <v>2</v>
      </c>
      <c r="B25" s="16" t="s">
        <v>25</v>
      </c>
      <c r="C25" s="16">
        <v>2</v>
      </c>
      <c r="D25" s="16" t="s">
        <v>3</v>
      </c>
      <c r="E25" s="16"/>
      <c r="F25" s="45">
        <f aca="true" t="shared" si="2" ref="F25:F30">C25*E25</f>
        <v>0</v>
      </c>
    </row>
    <row r="26" spans="1:6" ht="15">
      <c r="A26" s="15">
        <v>3</v>
      </c>
      <c r="B26" s="16" t="s">
        <v>24</v>
      </c>
      <c r="C26" s="16">
        <v>2</v>
      </c>
      <c r="D26" s="16" t="s">
        <v>3</v>
      </c>
      <c r="E26" s="16"/>
      <c r="F26" s="45">
        <f t="shared" si="2"/>
        <v>0</v>
      </c>
    </row>
    <row r="27" spans="1:6" ht="15">
      <c r="A27" s="15">
        <v>4</v>
      </c>
      <c r="B27" s="16" t="s">
        <v>27</v>
      </c>
      <c r="C27" s="16">
        <v>2</v>
      </c>
      <c r="D27" s="16" t="s">
        <v>3</v>
      </c>
      <c r="E27" s="16"/>
      <c r="F27" s="45">
        <f t="shared" si="2"/>
        <v>0</v>
      </c>
    </row>
    <row r="28" spans="1:6" ht="15">
      <c r="A28" s="15">
        <v>5</v>
      </c>
      <c r="B28" s="16" t="s">
        <v>28</v>
      </c>
      <c r="C28" s="16">
        <v>4</v>
      </c>
      <c r="D28" s="16" t="s">
        <v>2</v>
      </c>
      <c r="E28" s="16"/>
      <c r="F28" s="45">
        <f t="shared" si="2"/>
        <v>0</v>
      </c>
    </row>
    <row r="29" spans="1:6" ht="30">
      <c r="A29" s="15">
        <v>6</v>
      </c>
      <c r="B29" s="16" t="s">
        <v>32</v>
      </c>
      <c r="C29" s="16">
        <v>60</v>
      </c>
      <c r="D29" s="16" t="s">
        <v>2</v>
      </c>
      <c r="E29" s="16"/>
      <c r="F29" s="45">
        <f t="shared" si="2"/>
        <v>0</v>
      </c>
    </row>
    <row r="30" spans="1:6" ht="30.75" thickBot="1">
      <c r="A30" s="17">
        <v>7</v>
      </c>
      <c r="B30" s="18" t="s">
        <v>31</v>
      </c>
      <c r="C30" s="9">
        <v>2</v>
      </c>
      <c r="D30" s="9" t="s">
        <v>3</v>
      </c>
      <c r="E30" s="9"/>
      <c r="F30" s="45">
        <f t="shared" si="2"/>
        <v>0</v>
      </c>
    </row>
    <row r="31" spans="1:6" ht="15.75" thickTop="1">
      <c r="A31" s="69" t="s">
        <v>53</v>
      </c>
      <c r="B31" s="69"/>
      <c r="C31" s="69"/>
      <c r="D31" s="69"/>
      <c r="E31" s="69"/>
      <c r="F31" s="46">
        <f>SUM(F24:F30)</f>
        <v>0</v>
      </c>
    </row>
    <row r="32" spans="1:6" ht="15">
      <c r="A32" s="19"/>
      <c r="B32" s="19"/>
      <c r="C32" s="20"/>
      <c r="D32" s="20"/>
      <c r="E32" s="20"/>
      <c r="F32" s="20"/>
    </row>
    <row r="33" spans="1:6" ht="15.75" thickBot="1">
      <c r="A33" s="1"/>
      <c r="B33" s="1"/>
      <c r="C33" s="6"/>
      <c r="D33" s="6"/>
      <c r="E33" s="6"/>
      <c r="F33" s="6"/>
    </row>
    <row r="34" spans="1:6" ht="45.75" thickTop="1">
      <c r="A34" s="10" t="s">
        <v>0</v>
      </c>
      <c r="B34" s="11" t="s">
        <v>17</v>
      </c>
      <c r="C34" s="11" t="s">
        <v>5</v>
      </c>
      <c r="D34" s="11" t="s">
        <v>4</v>
      </c>
      <c r="E34" s="11" t="s">
        <v>11</v>
      </c>
      <c r="F34" s="12" t="s">
        <v>10</v>
      </c>
    </row>
    <row r="35" spans="1:6" ht="15">
      <c r="A35" s="77" t="s">
        <v>29</v>
      </c>
      <c r="B35" s="71"/>
      <c r="C35" s="71"/>
      <c r="D35" s="71"/>
      <c r="E35" s="71"/>
      <c r="F35" s="78"/>
    </row>
    <row r="36" spans="1:6" ht="15">
      <c r="A36" s="13">
        <v>1</v>
      </c>
      <c r="B36" s="8" t="s">
        <v>33</v>
      </c>
      <c r="C36" s="8">
        <v>2</v>
      </c>
      <c r="D36" s="8" t="s">
        <v>3</v>
      </c>
      <c r="E36" s="8"/>
      <c r="F36" s="47">
        <f>C36*E36</f>
        <v>0</v>
      </c>
    </row>
    <row r="37" spans="1:6" ht="15">
      <c r="A37" s="13">
        <v>2</v>
      </c>
      <c r="B37" s="8" t="s">
        <v>36</v>
      </c>
      <c r="C37" s="8">
        <v>2</v>
      </c>
      <c r="D37" s="8" t="s">
        <v>3</v>
      </c>
      <c r="E37" s="8"/>
      <c r="F37" s="47">
        <f aca="true" t="shared" si="3" ref="F37:F45">C37*E37</f>
        <v>0</v>
      </c>
    </row>
    <row r="38" spans="1:6" ht="15">
      <c r="A38" s="13">
        <v>3</v>
      </c>
      <c r="B38" s="8" t="s">
        <v>35</v>
      </c>
      <c r="C38" s="8">
        <v>7</v>
      </c>
      <c r="D38" s="8" t="s">
        <v>3</v>
      </c>
      <c r="E38" s="8"/>
      <c r="F38" s="47">
        <f t="shared" si="3"/>
        <v>0</v>
      </c>
    </row>
    <row r="39" spans="1:6" ht="15">
      <c r="A39" s="13">
        <v>4</v>
      </c>
      <c r="B39" s="8" t="s">
        <v>34</v>
      </c>
      <c r="C39" s="8">
        <v>5</v>
      </c>
      <c r="D39" s="8" t="s">
        <v>3</v>
      </c>
      <c r="E39" s="8"/>
      <c r="F39" s="47">
        <f t="shared" si="3"/>
        <v>0</v>
      </c>
    </row>
    <row r="40" spans="1:6" ht="15">
      <c r="A40" s="13">
        <v>5</v>
      </c>
      <c r="B40" s="8" t="s">
        <v>14</v>
      </c>
      <c r="C40" s="8">
        <v>3</v>
      </c>
      <c r="D40" s="8" t="s">
        <v>3</v>
      </c>
      <c r="E40" s="8"/>
      <c r="F40" s="47">
        <f t="shared" si="3"/>
        <v>0</v>
      </c>
    </row>
    <row r="41" spans="1:6" ht="15">
      <c r="A41" s="13">
        <v>6</v>
      </c>
      <c r="B41" s="8" t="s">
        <v>37</v>
      </c>
      <c r="C41" s="8">
        <v>2</v>
      </c>
      <c r="D41" s="8" t="s">
        <v>3</v>
      </c>
      <c r="E41" s="8"/>
      <c r="F41" s="47">
        <f t="shared" si="3"/>
        <v>0</v>
      </c>
    </row>
    <row r="42" spans="1:6" ht="15">
      <c r="A42" s="13">
        <v>7</v>
      </c>
      <c r="B42" s="8" t="s">
        <v>8</v>
      </c>
      <c r="C42" s="8">
        <v>2</v>
      </c>
      <c r="D42" s="8" t="s">
        <v>3</v>
      </c>
      <c r="E42" s="8"/>
      <c r="F42" s="47">
        <f t="shared" si="3"/>
        <v>0</v>
      </c>
    </row>
    <row r="43" spans="1:6" ht="15">
      <c r="A43" s="13">
        <v>8</v>
      </c>
      <c r="B43" s="8" t="s">
        <v>41</v>
      </c>
      <c r="C43" s="8">
        <v>2</v>
      </c>
      <c r="D43" s="8" t="s">
        <v>3</v>
      </c>
      <c r="E43" s="8"/>
      <c r="F43" s="47">
        <f t="shared" si="3"/>
        <v>0</v>
      </c>
    </row>
    <row r="44" spans="1:6" ht="15">
      <c r="A44" s="13">
        <v>9</v>
      </c>
      <c r="B44" s="8" t="s">
        <v>38</v>
      </c>
      <c r="C44" s="8">
        <v>2</v>
      </c>
      <c r="D44" s="8" t="s">
        <v>3</v>
      </c>
      <c r="E44" s="8"/>
      <c r="F44" s="47">
        <f t="shared" si="3"/>
        <v>0</v>
      </c>
    </row>
    <row r="45" spans="1:6" ht="15.75" thickBot="1">
      <c r="A45" s="13">
        <v>10</v>
      </c>
      <c r="B45" s="8" t="s">
        <v>39</v>
      </c>
      <c r="C45" s="8">
        <v>1</v>
      </c>
      <c r="D45" s="8" t="s">
        <v>3</v>
      </c>
      <c r="E45" s="8"/>
      <c r="F45" s="47">
        <f t="shared" si="3"/>
        <v>0</v>
      </c>
    </row>
    <row r="46" spans="1:6" ht="15.75" thickTop="1">
      <c r="A46" s="69" t="s">
        <v>53</v>
      </c>
      <c r="B46" s="69"/>
      <c r="C46" s="69"/>
      <c r="D46" s="69"/>
      <c r="E46" s="69"/>
      <c r="F46" s="46">
        <f>SUM(F36:F45)</f>
        <v>0</v>
      </c>
    </row>
    <row r="47" spans="1:6" ht="15">
      <c r="A47" s="1"/>
      <c r="B47" s="1"/>
      <c r="C47" s="1"/>
      <c r="D47" s="1"/>
      <c r="E47" s="1"/>
      <c r="F47" s="1"/>
    </row>
    <row r="48" spans="1:6" ht="15.75" thickBot="1">
      <c r="A48" s="1"/>
      <c r="B48" s="1"/>
      <c r="C48" s="1"/>
      <c r="D48" s="1"/>
      <c r="E48" s="1"/>
      <c r="F48" s="1"/>
    </row>
    <row r="49" spans="1:6" ht="45.75" thickTop="1">
      <c r="A49" s="10" t="s">
        <v>0</v>
      </c>
      <c r="B49" s="11" t="s">
        <v>17</v>
      </c>
      <c r="C49" s="11" t="s">
        <v>5</v>
      </c>
      <c r="D49" s="11" t="s">
        <v>4</v>
      </c>
      <c r="E49" s="11" t="s">
        <v>11</v>
      </c>
      <c r="F49" s="12" t="s">
        <v>10</v>
      </c>
    </row>
    <row r="50" spans="1:6" ht="15">
      <c r="A50" s="77" t="s">
        <v>42</v>
      </c>
      <c r="B50" s="71"/>
      <c r="C50" s="71"/>
      <c r="D50" s="71"/>
      <c r="E50" s="71"/>
      <c r="F50" s="78"/>
    </row>
    <row r="51" spans="1:6" ht="30">
      <c r="A51" s="13">
        <v>1</v>
      </c>
      <c r="B51" s="24" t="s">
        <v>59</v>
      </c>
      <c r="C51" s="8">
        <v>1</v>
      </c>
      <c r="D51" s="8" t="s">
        <v>3</v>
      </c>
      <c r="E51" s="8"/>
      <c r="F51" s="47">
        <f>C51*E51</f>
        <v>0</v>
      </c>
    </row>
    <row r="52" spans="1:6" ht="45">
      <c r="A52" s="13">
        <v>2</v>
      </c>
      <c r="B52" s="24" t="s">
        <v>60</v>
      </c>
      <c r="C52" s="8">
        <v>1</v>
      </c>
      <c r="D52" s="8" t="s">
        <v>3</v>
      </c>
      <c r="E52" s="8"/>
      <c r="F52" s="47">
        <f aca="true" t="shared" si="4" ref="F52:F53">C52*E52</f>
        <v>0</v>
      </c>
    </row>
    <row r="53" spans="1:6" ht="30.75" thickBot="1">
      <c r="A53" s="14">
        <v>3</v>
      </c>
      <c r="B53" s="25" t="s">
        <v>61</v>
      </c>
      <c r="C53" s="9">
        <v>4</v>
      </c>
      <c r="D53" s="9" t="s">
        <v>3</v>
      </c>
      <c r="E53" s="9"/>
      <c r="F53" s="47">
        <f t="shared" si="4"/>
        <v>0</v>
      </c>
    </row>
    <row r="54" spans="1:6" ht="15.75" thickTop="1">
      <c r="A54" s="69" t="s">
        <v>53</v>
      </c>
      <c r="B54" s="69"/>
      <c r="C54" s="69"/>
      <c r="D54" s="69"/>
      <c r="E54" s="69"/>
      <c r="F54" s="46">
        <f>SUM(F51:F53)</f>
        <v>0</v>
      </c>
    </row>
    <row r="55" spans="1:6" ht="15">
      <c r="A55" s="1"/>
      <c r="B55" s="3"/>
      <c r="C55" s="1"/>
      <c r="D55" s="1"/>
      <c r="E55" s="2"/>
      <c r="F55" s="1"/>
    </row>
    <row r="56" spans="1:6" ht="15.75" thickBot="1">
      <c r="A56" s="1"/>
      <c r="B56" s="1"/>
      <c r="C56" s="1"/>
      <c r="D56" s="1"/>
      <c r="E56" s="1"/>
      <c r="F56" s="1"/>
    </row>
    <row r="57" spans="1:6" ht="45.75" thickTop="1">
      <c r="A57" s="10" t="s">
        <v>0</v>
      </c>
      <c r="B57" s="11" t="s">
        <v>17</v>
      </c>
      <c r="C57" s="11" t="s">
        <v>5</v>
      </c>
      <c r="D57" s="11" t="s">
        <v>4</v>
      </c>
      <c r="E57" s="11" t="s">
        <v>11</v>
      </c>
      <c r="F57" s="12" t="s">
        <v>10</v>
      </c>
    </row>
    <row r="58" spans="1:6" ht="15">
      <c r="A58" s="77" t="s">
        <v>43</v>
      </c>
      <c r="B58" s="71"/>
      <c r="C58" s="71"/>
      <c r="D58" s="71"/>
      <c r="E58" s="71"/>
      <c r="F58" s="78"/>
    </row>
    <row r="59" spans="1:6" ht="15">
      <c r="A59" s="13">
        <v>1</v>
      </c>
      <c r="B59" s="5" t="s">
        <v>13</v>
      </c>
      <c r="C59" s="5">
        <v>2</v>
      </c>
      <c r="D59" s="5" t="s">
        <v>2</v>
      </c>
      <c r="E59" s="5"/>
      <c r="F59" s="48">
        <f>C59*E59</f>
        <v>0</v>
      </c>
    </row>
    <row r="60" spans="1:6" ht="15">
      <c r="A60" s="13">
        <v>2</v>
      </c>
      <c r="B60" s="5" t="s">
        <v>48</v>
      </c>
      <c r="C60" s="5">
        <v>4</v>
      </c>
      <c r="D60" s="5" t="s">
        <v>2</v>
      </c>
      <c r="E60" s="5"/>
      <c r="F60" s="48">
        <f aca="true" t="shared" si="5" ref="F60:F69">C60*E60</f>
        <v>0</v>
      </c>
    </row>
    <row r="61" spans="1:6" ht="15">
      <c r="A61" s="13">
        <v>3</v>
      </c>
      <c r="B61" s="5" t="s">
        <v>12</v>
      </c>
      <c r="C61" s="5">
        <v>4</v>
      </c>
      <c r="D61" s="5" t="s">
        <v>2</v>
      </c>
      <c r="E61" s="5"/>
      <c r="F61" s="48">
        <f t="shared" si="5"/>
        <v>0</v>
      </c>
    </row>
    <row r="62" spans="1:6" ht="15">
      <c r="A62" s="13">
        <v>4</v>
      </c>
      <c r="B62" s="5" t="s">
        <v>49</v>
      </c>
      <c r="C62" s="5">
        <v>2</v>
      </c>
      <c r="D62" s="5" t="s">
        <v>2</v>
      </c>
      <c r="E62" s="5"/>
      <c r="F62" s="48">
        <f t="shared" si="5"/>
        <v>0</v>
      </c>
    </row>
    <row r="63" spans="1:6" ht="15">
      <c r="A63" s="13">
        <v>5</v>
      </c>
      <c r="B63" s="5" t="s">
        <v>50</v>
      </c>
      <c r="C63" s="5">
        <v>1</v>
      </c>
      <c r="D63" s="5" t="s">
        <v>2</v>
      </c>
      <c r="E63" s="5"/>
      <c r="F63" s="48">
        <f t="shared" si="5"/>
        <v>0</v>
      </c>
    </row>
    <row r="64" spans="1:6" ht="15">
      <c r="A64" s="13">
        <v>6</v>
      </c>
      <c r="B64" s="5" t="s">
        <v>51</v>
      </c>
      <c r="C64" s="5">
        <v>2</v>
      </c>
      <c r="D64" s="5" t="s">
        <v>2</v>
      </c>
      <c r="E64" s="5"/>
      <c r="F64" s="48">
        <f t="shared" si="5"/>
        <v>0</v>
      </c>
    </row>
    <row r="65" spans="1:6" ht="15">
      <c r="A65" s="13">
        <v>7</v>
      </c>
      <c r="B65" s="5" t="s">
        <v>77</v>
      </c>
      <c r="C65" s="5">
        <v>1</v>
      </c>
      <c r="D65" s="5" t="s">
        <v>72</v>
      </c>
      <c r="E65" s="5"/>
      <c r="F65" s="48">
        <f t="shared" si="5"/>
        <v>0</v>
      </c>
    </row>
    <row r="66" spans="1:6" ht="15">
      <c r="A66" s="13">
        <v>8</v>
      </c>
      <c r="B66" s="5" t="s">
        <v>78</v>
      </c>
      <c r="C66" s="5">
        <v>1</v>
      </c>
      <c r="D66" s="5" t="s">
        <v>72</v>
      </c>
      <c r="E66" s="5"/>
      <c r="F66" s="48">
        <f t="shared" si="5"/>
        <v>0</v>
      </c>
    </row>
    <row r="67" spans="1:6" ht="15">
      <c r="A67" s="13">
        <v>9</v>
      </c>
      <c r="B67" s="5" t="s">
        <v>16</v>
      </c>
      <c r="C67" s="5">
        <v>2</v>
      </c>
      <c r="D67" s="5" t="s">
        <v>2</v>
      </c>
      <c r="E67" s="5"/>
      <c r="F67" s="48">
        <f t="shared" si="5"/>
        <v>0</v>
      </c>
    </row>
    <row r="68" spans="1:6" ht="15">
      <c r="A68" s="13">
        <v>10</v>
      </c>
      <c r="B68" s="5" t="s">
        <v>52</v>
      </c>
      <c r="C68" s="5">
        <v>4</v>
      </c>
      <c r="D68" s="5" t="s">
        <v>2</v>
      </c>
      <c r="E68" s="5"/>
      <c r="F68" s="48">
        <f t="shared" si="5"/>
        <v>0</v>
      </c>
    </row>
    <row r="69" spans="1:6" ht="15.75" thickBot="1">
      <c r="A69" s="14">
        <v>11</v>
      </c>
      <c r="B69" s="21" t="s">
        <v>15</v>
      </c>
      <c r="C69" s="21">
        <v>4</v>
      </c>
      <c r="D69" s="21" t="s">
        <v>2</v>
      </c>
      <c r="E69" s="21"/>
      <c r="F69" s="48">
        <f t="shared" si="5"/>
        <v>0</v>
      </c>
    </row>
    <row r="70" spans="1:6" ht="15.75" thickTop="1">
      <c r="A70" s="69" t="s">
        <v>53</v>
      </c>
      <c r="B70" s="69"/>
      <c r="C70" s="69"/>
      <c r="D70" s="69"/>
      <c r="E70" s="69"/>
      <c r="F70" s="46">
        <f>SUM(F59:F69)</f>
        <v>0</v>
      </c>
    </row>
    <row r="71" spans="1:6" ht="15.75" thickBot="1">
      <c r="A71" s="1"/>
      <c r="B71" s="1"/>
      <c r="C71" s="1"/>
      <c r="D71" s="1"/>
      <c r="E71" s="1"/>
      <c r="F71" s="1"/>
    </row>
    <row r="72" spans="1:6" ht="30.75" thickTop="1">
      <c r="A72" s="10" t="s">
        <v>0</v>
      </c>
      <c r="B72" s="11" t="s">
        <v>1</v>
      </c>
      <c r="C72" s="11" t="s">
        <v>5</v>
      </c>
      <c r="D72" s="11" t="s">
        <v>4</v>
      </c>
      <c r="E72" s="11" t="s">
        <v>6</v>
      </c>
      <c r="F72" s="12" t="s">
        <v>7</v>
      </c>
    </row>
    <row r="73" spans="1:6" ht="15">
      <c r="A73" s="77" t="s">
        <v>71</v>
      </c>
      <c r="B73" s="71"/>
      <c r="C73" s="71"/>
      <c r="D73" s="71"/>
      <c r="E73" s="71"/>
      <c r="F73" s="78"/>
    </row>
    <row r="74" spans="1:6" ht="15">
      <c r="A74" s="13">
        <v>1</v>
      </c>
      <c r="B74" s="8" t="s">
        <v>46</v>
      </c>
      <c r="C74" s="8">
        <v>6</v>
      </c>
      <c r="D74" s="8" t="s">
        <v>3</v>
      </c>
      <c r="E74" s="8"/>
      <c r="F74" s="47">
        <f>C74*E74</f>
        <v>0</v>
      </c>
    </row>
    <row r="75" spans="1:6" ht="15">
      <c r="A75" s="13">
        <v>2</v>
      </c>
      <c r="B75" s="8" t="s">
        <v>45</v>
      </c>
      <c r="C75" s="8">
        <v>12</v>
      </c>
      <c r="D75" s="8" t="s">
        <v>3</v>
      </c>
      <c r="E75" s="8"/>
      <c r="F75" s="47">
        <f aca="true" t="shared" si="6" ref="F75:F77">C75*E75</f>
        <v>0</v>
      </c>
    </row>
    <row r="76" spans="1:6" ht="15">
      <c r="A76" s="13">
        <v>3</v>
      </c>
      <c r="B76" s="8" t="s">
        <v>44</v>
      </c>
      <c r="C76" s="8">
        <v>10</v>
      </c>
      <c r="D76" s="8" t="s">
        <v>3</v>
      </c>
      <c r="E76" s="8"/>
      <c r="F76" s="47">
        <f t="shared" si="6"/>
        <v>0</v>
      </c>
    </row>
    <row r="77" spans="1:6" ht="15.75" thickBot="1">
      <c r="A77" s="13">
        <v>4</v>
      </c>
      <c r="B77" s="8" t="s">
        <v>47</v>
      </c>
      <c r="C77" s="8">
        <v>6</v>
      </c>
      <c r="D77" s="8" t="s">
        <v>3</v>
      </c>
      <c r="E77" s="8"/>
      <c r="F77" s="47">
        <f t="shared" si="6"/>
        <v>0</v>
      </c>
    </row>
    <row r="78" spans="1:6" ht="15.75" thickTop="1">
      <c r="A78" s="69" t="s">
        <v>53</v>
      </c>
      <c r="B78" s="69"/>
      <c r="C78" s="69"/>
      <c r="D78" s="69"/>
      <c r="E78" s="69"/>
      <c r="F78" s="46">
        <f>SUM(F74:F77)</f>
        <v>0</v>
      </c>
    </row>
    <row r="79" spans="1:6" ht="15">
      <c r="A79" s="73" t="s">
        <v>75</v>
      </c>
      <c r="B79" s="73"/>
      <c r="C79" s="73"/>
      <c r="D79" s="73"/>
      <c r="E79" s="73"/>
      <c r="F79" s="49">
        <f>F78+F70+F54+F46+F31+F20+F8</f>
        <v>0</v>
      </c>
    </row>
    <row r="80" spans="1:6" ht="15.75" thickBot="1">
      <c r="A80" s="1"/>
      <c r="B80" s="1"/>
      <c r="C80" s="1"/>
      <c r="D80" s="1"/>
      <c r="E80" s="1"/>
      <c r="F80" s="1"/>
    </row>
    <row r="81" spans="1:6" ht="30">
      <c r="A81" s="36" t="s">
        <v>0</v>
      </c>
      <c r="B81" s="37" t="s">
        <v>1</v>
      </c>
      <c r="C81" s="37" t="s">
        <v>5</v>
      </c>
      <c r="D81" s="37" t="s">
        <v>4</v>
      </c>
      <c r="E81" s="37" t="s">
        <v>6</v>
      </c>
      <c r="F81" s="38" t="s">
        <v>7</v>
      </c>
    </row>
    <row r="82" spans="1:6" ht="15">
      <c r="A82" s="70" t="s">
        <v>54</v>
      </c>
      <c r="B82" s="71"/>
      <c r="C82" s="71"/>
      <c r="D82" s="71"/>
      <c r="E82" s="71"/>
      <c r="F82" s="72"/>
    </row>
    <row r="83" spans="1:6" ht="57">
      <c r="A83" s="50">
        <v>1</v>
      </c>
      <c r="B83" s="51" t="s">
        <v>55</v>
      </c>
      <c r="C83" s="51">
        <v>16</v>
      </c>
      <c r="D83" s="51" t="s">
        <v>56</v>
      </c>
      <c r="E83" s="51"/>
      <c r="F83" s="52">
        <f>C83*E83</f>
        <v>0</v>
      </c>
    </row>
    <row r="84" spans="1:6" ht="28.5">
      <c r="A84" s="50">
        <v>2</v>
      </c>
      <c r="B84" s="51" t="s">
        <v>79</v>
      </c>
      <c r="C84" s="51">
        <v>1</v>
      </c>
      <c r="D84" s="51" t="s">
        <v>72</v>
      </c>
      <c r="E84" s="51"/>
      <c r="F84" s="52">
        <f>C84*E84</f>
        <v>0</v>
      </c>
    </row>
    <row r="85" spans="1:6" ht="42.75">
      <c r="A85" s="50">
        <v>3</v>
      </c>
      <c r="B85" s="51" t="s">
        <v>58</v>
      </c>
      <c r="C85" s="51">
        <v>64</v>
      </c>
      <c r="D85" s="51" t="s">
        <v>56</v>
      </c>
      <c r="E85" s="51"/>
      <c r="F85" s="52">
        <f aca="true" t="shared" si="7" ref="F84:F87">C85*E85</f>
        <v>0</v>
      </c>
    </row>
    <row r="86" spans="1:6" ht="15">
      <c r="A86" s="50">
        <v>4</v>
      </c>
      <c r="B86" s="51" t="s">
        <v>57</v>
      </c>
      <c r="C86" s="51">
        <v>8</v>
      </c>
      <c r="D86" s="51" t="s">
        <v>56</v>
      </c>
      <c r="E86" s="51"/>
      <c r="F86" s="52">
        <f t="shared" si="7"/>
        <v>0</v>
      </c>
    </row>
    <row r="87" spans="1:6" ht="15.75" thickBot="1">
      <c r="A87" s="53">
        <v>5</v>
      </c>
      <c r="B87" s="54" t="s">
        <v>80</v>
      </c>
      <c r="C87" s="54">
        <v>1</v>
      </c>
      <c r="D87" s="54" t="s">
        <v>72</v>
      </c>
      <c r="E87" s="54"/>
      <c r="F87" s="55">
        <f t="shared" si="7"/>
        <v>0</v>
      </c>
    </row>
    <row r="88" spans="1:6" ht="15">
      <c r="A88" s="74" t="s">
        <v>76</v>
      </c>
      <c r="B88" s="74"/>
      <c r="C88" s="74"/>
      <c r="D88" s="74"/>
      <c r="E88" s="74"/>
      <c r="F88" s="49">
        <f>SUM(F83:F87)</f>
        <v>0</v>
      </c>
    </row>
    <row r="89" spans="1:6" ht="15.75" thickBot="1">
      <c r="A89" s="27"/>
      <c r="B89" s="27"/>
      <c r="C89" s="27"/>
      <c r="D89" s="27"/>
      <c r="E89" s="27"/>
      <c r="F89" s="22"/>
    </row>
    <row r="90" spans="1:6" ht="15.75" thickTop="1">
      <c r="A90" s="60" t="s">
        <v>9</v>
      </c>
      <c r="B90" s="61"/>
      <c r="C90" s="61"/>
      <c r="D90" s="62"/>
      <c r="E90" s="75">
        <f>F88+F79</f>
        <v>0</v>
      </c>
      <c r="F90" s="76"/>
    </row>
    <row r="91" spans="1:10" ht="15">
      <c r="A91" s="63" t="s">
        <v>73</v>
      </c>
      <c r="B91" s="64"/>
      <c r="C91" s="64"/>
      <c r="D91" s="65"/>
      <c r="E91" s="56">
        <f>0.15*E90</f>
        <v>0</v>
      </c>
      <c r="F91" s="57"/>
      <c r="J91" t="s">
        <v>74</v>
      </c>
    </row>
    <row r="92" spans="1:6" ht="15.75" thickBot="1">
      <c r="A92" s="66" t="s">
        <v>64</v>
      </c>
      <c r="B92" s="67"/>
      <c r="C92" s="67"/>
      <c r="D92" s="68"/>
      <c r="E92" s="58">
        <f>SUM(E90:F91)</f>
        <v>0</v>
      </c>
      <c r="F92" s="59"/>
    </row>
    <row r="93" spans="1:6" ht="15.75" thickTop="1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</sheetData>
  <mergeCells count="23">
    <mergeCell ref="A2:F2"/>
    <mergeCell ref="A11:F11"/>
    <mergeCell ref="A23:F23"/>
    <mergeCell ref="A35:F35"/>
    <mergeCell ref="A58:F58"/>
    <mergeCell ref="A73:F73"/>
    <mergeCell ref="A8:E8"/>
    <mergeCell ref="A20:E20"/>
    <mergeCell ref="A31:E31"/>
    <mergeCell ref="A46:E46"/>
    <mergeCell ref="A54:E54"/>
    <mergeCell ref="A50:F50"/>
    <mergeCell ref="A70:E70"/>
    <mergeCell ref="A78:E78"/>
    <mergeCell ref="A82:F82"/>
    <mergeCell ref="A79:E79"/>
    <mergeCell ref="A88:E88"/>
    <mergeCell ref="E90:F90"/>
    <mergeCell ref="E91:F91"/>
    <mergeCell ref="E92:F92"/>
    <mergeCell ref="A90:D90"/>
    <mergeCell ref="A91:D91"/>
    <mergeCell ref="A92:D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Drobilová Monika</cp:lastModifiedBy>
  <cp:lastPrinted>2022-05-25T00:01:32Z</cp:lastPrinted>
  <dcterms:created xsi:type="dcterms:W3CDTF">2022-02-22T14:52:36Z</dcterms:created>
  <dcterms:modified xsi:type="dcterms:W3CDTF">2022-08-23T06:36:57Z</dcterms:modified>
  <cp:category/>
  <cp:version/>
  <cp:contentType/>
  <cp:contentStatus/>
</cp:coreProperties>
</file>