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namedSheetViews/namedSheetView1.xml" ContentType="application/vnd.ms-excel.namedsheetview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IV.VZ\Zakazky\Služby\KK\Odbor investic\Rozšíření a prodloužení RWY 1129 letiště Karlovy Vary - PD\zadávací dokumentace platná\P9_Podklady_BIM\"/>
    </mc:Choice>
  </mc:AlternateContent>
  <bookViews>
    <workbookView xWindow="0" yWindow="0" windowWidth="28770" windowHeight="12270" tabRatio="854" firstSheet="4" activeTab="4"/>
  </bookViews>
  <sheets>
    <sheet name="úvodní list" sheetId="1" r:id="rId1"/>
    <sheet name="Indexy skupin vlastností" sheetId="2" r:id="rId2"/>
    <sheet name="Skupiny vlastností" sheetId="3" r:id="rId3"/>
    <sheet name="000 Stávající stav" sheetId="16" r:id="rId4"/>
    <sheet name="100 Objekty pozem. komunikací" sheetId="4" r:id="rId5"/>
    <sheet name="200 Mostní objekty a zdi" sheetId="5" r:id="rId6"/>
    <sheet name="300 Vodohospodářské objekty" sheetId="6" r:id="rId7"/>
    <sheet name="400 Elektro a sdělovací objekty" sheetId="7" r:id="rId8"/>
    <sheet name="500 Objekty trubních vedení" sheetId="8" r:id="rId9"/>
    <sheet name="600 Podzemní objekty" sheetId="9" r:id="rId10"/>
    <sheet name="Objekty 660,700,800,900 a TČ" sheetId="10" r:id="rId11"/>
  </sheets>
  <definedNames>
    <definedName name="_xlnm.Print_Area" localSheetId="8">'500 Objekty trubních vedení'!$A$1:$P$13</definedName>
    <definedName name="_xlnm.Print_Area" localSheetId="10">'Objekty 660,700,800,900 a TČ'!$A$1:$I$32</definedName>
    <definedName name="_xlnm.Print_Area" localSheetId="2">'Skupiny vlastností'!$A$1:$J$154</definedName>
    <definedName name="_xlnm.Print_Area" localSheetId="0">'úvodní list'!$A$1:$I$41</definedName>
    <definedName name="Z_00561EA5_3DD2_4503_8B25_07450EBB6906_.wvu.PrintArea" localSheetId="8" hidden="1">'500 Objekty trubních vedení'!$A$1:$P$13</definedName>
    <definedName name="Z_00561EA5_3DD2_4503_8B25_07450EBB6906_.wvu.PrintArea" localSheetId="10" hidden="1">'Objekty 660,700,800,900 a TČ'!$A$1:$I$3</definedName>
    <definedName name="Z_00561EA5_3DD2_4503_8B25_07450EBB6906_.wvu.PrintArea" localSheetId="2" hidden="1">'Skupiny vlastností'!$A$1:$J$154</definedName>
    <definedName name="Z_00561EA5_3DD2_4503_8B25_07450EBB6906_.wvu.PrintArea" localSheetId="0" hidden="1">'úvodní list'!$A$1:$I$41</definedName>
    <definedName name="Z_07C986F7_8BB9_4902_B7A3_F84A11CBEFB5_.wvu.PrintArea" localSheetId="8" hidden="1">'500 Objekty trubních vedení'!$A$1:$P$13</definedName>
    <definedName name="Z_07C986F7_8BB9_4902_B7A3_F84A11CBEFB5_.wvu.PrintArea" localSheetId="10" hidden="1">'Objekty 660,700,800,900 a TČ'!$A$1:$I$19</definedName>
    <definedName name="Z_07C986F7_8BB9_4902_B7A3_F84A11CBEFB5_.wvu.PrintArea" localSheetId="2" hidden="1">'Skupiny vlastností'!$A$1:$J$154</definedName>
    <definedName name="Z_07C986F7_8BB9_4902_B7A3_F84A11CBEFB5_.wvu.PrintArea" localSheetId="0" hidden="1">'úvodní list'!$A$1:$I$41</definedName>
    <definedName name="Z_0B982376_3B27_4F96_BAB5_0BEABC449695_.wvu.PrintArea" localSheetId="8" hidden="1">'500 Objekty trubních vedení'!$A$1:$P$13</definedName>
    <definedName name="Z_0B982376_3B27_4F96_BAB5_0BEABC449695_.wvu.PrintArea" localSheetId="10" hidden="1">'Objekty 660,700,800,900 a TČ'!$A$1:$I$19</definedName>
    <definedName name="Z_0B982376_3B27_4F96_BAB5_0BEABC449695_.wvu.PrintArea" localSheetId="0" hidden="1">'úvodní list'!$A$1:$I$41</definedName>
    <definedName name="Z_0C86C7F8_57F7_404D_86E0_342A7907E28D_.wvu.PrintArea" localSheetId="8" hidden="1">'500 Objekty trubních vedení'!$A$1:$P$13</definedName>
    <definedName name="Z_0C86C7F8_57F7_404D_86E0_342A7907E28D_.wvu.PrintArea" localSheetId="10" hidden="1">'Objekty 660,700,800,900 a TČ'!$A$1:$I$19</definedName>
    <definedName name="Z_0C86C7F8_57F7_404D_86E0_342A7907E28D_.wvu.PrintArea" localSheetId="0" hidden="1">'úvodní list'!$A$1:$I$41</definedName>
    <definedName name="Z_61E27717_2BF5_45F7_9E5B_A95857D7D2C0_.wvu.PrintArea" localSheetId="8" hidden="1">'500 Objekty trubních vedení'!$A$1:$P$13</definedName>
    <definedName name="Z_61E27717_2BF5_45F7_9E5B_A95857D7D2C0_.wvu.PrintArea" localSheetId="9" hidden="1">'600 Podzemní objekty'!$A$1:$P$42</definedName>
    <definedName name="Z_61E27717_2BF5_45F7_9E5B_A95857D7D2C0_.wvu.PrintArea" localSheetId="10" hidden="1">'Objekty 660,700,800,900 a TČ'!$A$1:$I$19</definedName>
    <definedName name="Z_61E27717_2BF5_45F7_9E5B_A95857D7D2C0_.wvu.PrintArea" localSheetId="0" hidden="1">'úvodní list'!$A$1:$I$41</definedName>
    <definedName name="Z_78ADCE02_4160_4D50_8D3E_D417AAEEB812_.wvu.PrintArea" localSheetId="8" hidden="1">'500 Objekty trubních vedení'!$A$1:$P$13</definedName>
    <definedName name="Z_78ADCE02_4160_4D50_8D3E_D417AAEEB812_.wvu.PrintArea" localSheetId="10" hidden="1">'Objekty 660,700,800,900 a TČ'!$A$1:$I$19</definedName>
    <definedName name="Z_78ADCE02_4160_4D50_8D3E_D417AAEEB812_.wvu.PrintArea" localSheetId="2" hidden="1">'Skupiny vlastností'!$A$1:$J$154</definedName>
    <definedName name="Z_78ADCE02_4160_4D50_8D3E_D417AAEEB812_.wvu.PrintArea" localSheetId="0" hidden="1">'úvodní list'!$A$1:$I$41</definedName>
    <definedName name="Z_840802B4_1F6F_44C6_9764_1F39D94EBBA6_.wvu.PrintArea" localSheetId="8" hidden="1">'500 Objekty trubních vedení'!$A$1:$P$13</definedName>
    <definedName name="Z_840802B4_1F6F_44C6_9764_1F39D94EBBA6_.wvu.PrintArea" localSheetId="10" hidden="1">'Objekty 660,700,800,900 a TČ'!$A$1:$I$19</definedName>
    <definedName name="Z_840802B4_1F6F_44C6_9764_1F39D94EBBA6_.wvu.PrintArea" localSheetId="2" hidden="1">'Skupiny vlastností'!$A$1:$J$154</definedName>
    <definedName name="Z_840802B4_1F6F_44C6_9764_1F39D94EBBA6_.wvu.PrintArea" localSheetId="0" hidden="1">'úvodní list'!$A$1:$I$41</definedName>
    <definedName name="Z_A1EC23F7_DCEE_4EEF_9544_C148F7F5160B_.wvu.PrintArea" localSheetId="8" hidden="1">'500 Objekty trubních vedení'!$A$1:$P$13</definedName>
    <definedName name="Z_A1EC23F7_DCEE_4EEF_9544_C148F7F5160B_.wvu.PrintArea" localSheetId="10" hidden="1">'Objekty 660,700,800,900 a TČ'!$A$1:$I$19</definedName>
    <definedName name="Z_A1EC23F7_DCEE_4EEF_9544_C148F7F5160B_.wvu.PrintArea" localSheetId="0" hidden="1">'úvodní list'!$A$1:$I$41</definedName>
  </definedNames>
  <calcPr calcId="162913"/>
  <customWorkbookViews>
    <customWorkbookView name="Skanska – osobní zobrazení" guid="{840802B4-1F6F-44C6-9764-1F39D94EBBA6}" mergeInterval="0" personalView="1" maximized="1" xWindow="-9" yWindow="-9" windowWidth="1938" windowHeight="1048" tabRatio="799" activeSheetId="4"/>
    <customWorkbookView name="Kratky Martin – osobní zobrazení" guid="{A1EC23F7-DCEE-4EEF-9544-C148F7F5160B}" mergeInterval="0" personalView="1" windowWidth="960" windowHeight="1040" tabRatio="827" activeSheetId="9"/>
    <customWorkbookView name="Lukas Kutil – osobní zobrazení" guid="{78ADCE02-4160-4D50-8D3E-D417AAEEB812}" mergeInterval="0" personalView="1" maximized="1" xWindow="-11" yWindow="-11" windowWidth="3862" windowHeight="2122" tabRatio="799" activeSheetId="15"/>
    <customWorkbookView name="Fulka Zdeněk – osobní zobrazení" guid="{07C986F7-8BB9-4902-B7A3-F84A11CBEFB5}" mergeInterval="0" personalView="1" maximized="1" xWindow="-8" yWindow="-8" windowWidth="2576" windowHeight="1416" tabRatio="799" activeSheetId="10"/>
    <customWorkbookView name="Lenka Janáčková – osobní zobrazení" guid="{61E27717-2BF5-45F7-9E5B-A95857D7D2C0}" mergeInterval="0" personalView="1" maximized="1" windowWidth="1916" windowHeight="854" tabRatio="799" activeSheetId="1"/>
    <customWorkbookView name="-- – osobní zobrazení" guid="{0C86C7F8-57F7-404D-86E0-342A7907E28D}" mergeInterval="0" personalView="1" maximized="1" xWindow="-8" yWindow="-8" windowWidth="1936" windowHeight="1056" tabRatio="799" activeSheetId="4"/>
    <customWorkbookView name="hotline – osobní zobrazení" guid="{00561EA5-3DD2-4503-8B25-07450EBB6906}" mergeInterval="0" personalView="1" maximized="1" xWindow="-9" yWindow="-9" windowWidth="1938" windowHeight="1050" tabRatio="799" activeSheetId="1"/>
    <customWorkbookView name="Fulka Zdeněk - Personal View" guid="{0B982376-3B27-4F96-BAB5-0BEABC449695}" mergeInterval="0" personalView="1" maximized="1" xWindow="-8" yWindow="-8" windowWidth="1936" windowHeight="1056" tabRatio="827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6" l="1"/>
  <c r="L5" i="16"/>
  <c r="L4" i="16"/>
  <c r="A1" i="16"/>
  <c r="A1" i="2" l="1"/>
  <c r="L26" i="4" l="1"/>
  <c r="L54" i="4"/>
  <c r="L7" i="4"/>
  <c r="L13" i="5"/>
  <c r="L12" i="5"/>
  <c r="L7" i="5"/>
  <c r="L8" i="5"/>
  <c r="L72" i="5" l="1"/>
  <c r="L71" i="5"/>
  <c r="L23" i="4" l="1"/>
  <c r="L44" i="5" l="1"/>
  <c r="L50" i="4" l="1"/>
  <c r="L49" i="4"/>
  <c r="L48" i="4"/>
  <c r="L30" i="4"/>
  <c r="L29" i="4"/>
  <c r="L10" i="4" l="1"/>
  <c r="L12" i="4" l="1"/>
  <c r="L13" i="4"/>
  <c r="L62" i="4"/>
  <c r="L63" i="4"/>
  <c r="L64" i="4"/>
  <c r="L52" i="4" l="1"/>
  <c r="L19" i="9" l="1"/>
  <c r="L16" i="9"/>
  <c r="L15" i="9"/>
  <c r="L14" i="9"/>
  <c r="L12" i="9"/>
  <c r="L37" i="9" l="1"/>
  <c r="L21" i="9"/>
  <c r="L20" i="9"/>
  <c r="L18" i="9"/>
  <c r="L17" i="9"/>
  <c r="L21" i="5"/>
  <c r="L63" i="5" l="1"/>
  <c r="L41" i="5"/>
  <c r="A1" i="3" l="1"/>
  <c r="L65" i="4" l="1"/>
  <c r="L13" i="9" l="1"/>
  <c r="L11" i="9"/>
  <c r="A1" i="4" l="1"/>
  <c r="L7" i="9" l="1"/>
  <c r="L41" i="9"/>
  <c r="L39" i="9"/>
  <c r="L38" i="9"/>
  <c r="L36" i="9"/>
  <c r="L35" i="9"/>
  <c r="L34" i="9"/>
  <c r="L33" i="9"/>
  <c r="L32" i="9"/>
  <c r="L31" i="9"/>
  <c r="L29" i="9"/>
  <c r="L28" i="9"/>
  <c r="L27" i="9"/>
  <c r="L26" i="9"/>
  <c r="L25" i="9"/>
  <c r="L24" i="9"/>
  <c r="L10" i="9"/>
  <c r="L9" i="9"/>
  <c r="L8" i="9"/>
  <c r="L6" i="9"/>
  <c r="L5" i="9"/>
  <c r="L4" i="9"/>
  <c r="A1" i="9"/>
  <c r="L11" i="5" l="1"/>
  <c r="L10" i="5"/>
  <c r="L9" i="5"/>
  <c r="L6" i="5"/>
  <c r="L5" i="5"/>
  <c r="L4" i="5"/>
  <c r="L5" i="4"/>
  <c r="L4" i="4"/>
  <c r="L70" i="5" l="1"/>
  <c r="L69" i="5"/>
  <c r="L68" i="5"/>
  <c r="L67" i="5"/>
  <c r="L66" i="5"/>
  <c r="L65" i="5"/>
  <c r="L64" i="5"/>
  <c r="L62" i="5"/>
  <c r="L59" i="5"/>
  <c r="L57" i="5"/>
  <c r="L56" i="5"/>
  <c r="L55" i="5"/>
  <c r="L54" i="5"/>
  <c r="L53" i="5"/>
  <c r="L50" i="5"/>
  <c r="L49" i="5"/>
  <c r="L48" i="5"/>
  <c r="L47" i="5"/>
  <c r="L46" i="5"/>
  <c r="L45" i="5"/>
  <c r="L43" i="5"/>
  <c r="L42" i="5"/>
  <c r="L40" i="5"/>
  <c r="L39" i="5"/>
  <c r="L38" i="5"/>
  <c r="L37" i="5"/>
  <c r="L36" i="5"/>
  <c r="L35" i="5"/>
  <c r="L34" i="5"/>
  <c r="L33" i="5"/>
  <c r="L32" i="5"/>
  <c r="L31" i="5"/>
  <c r="L30" i="5"/>
  <c r="L26" i="5"/>
  <c r="L25" i="5"/>
  <c r="L24" i="5"/>
  <c r="L23" i="5"/>
  <c r="L22" i="5"/>
  <c r="L20" i="5"/>
  <c r="L19" i="5"/>
  <c r="L18" i="5"/>
  <c r="L17" i="5"/>
  <c r="L16" i="5"/>
  <c r="L15" i="5"/>
  <c r="A1" i="5"/>
  <c r="L31" i="4" l="1"/>
  <c r="L6" i="4" l="1"/>
  <c r="L28" i="4"/>
  <c r="L27" i="4"/>
  <c r="L21" i="4"/>
  <c r="L17" i="4"/>
  <c r="L61" i="4" l="1"/>
  <c r="L60" i="4"/>
  <c r="L59" i="4"/>
  <c r="L58" i="4"/>
  <c r="L57" i="4"/>
  <c r="L56" i="4"/>
  <c r="L55" i="4"/>
  <c r="L53" i="4"/>
  <c r="L51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25" i="4"/>
  <c r="L24" i="4"/>
  <c r="L22" i="4"/>
  <c r="L20" i="4"/>
  <c r="L19" i="4"/>
  <c r="L18" i="4"/>
  <c r="L16" i="4"/>
  <c r="L15" i="4"/>
  <c r="L14" i="4"/>
  <c r="L11" i="4"/>
  <c r="L9" i="4"/>
  <c r="L8" i="4"/>
  <c r="A1" i="8"/>
  <c r="A1" i="7"/>
  <c r="A1" i="6"/>
</calcChain>
</file>

<file path=xl/sharedStrings.xml><?xml version="1.0" encoding="utf-8"?>
<sst xmlns="http://schemas.openxmlformats.org/spreadsheetml/2006/main" count="3203" uniqueCount="641">
  <si>
    <t>Verze 4.0</t>
  </si>
  <si>
    <t>Příloha č. 1</t>
  </si>
  <si>
    <t xml:space="preserve">Datový standard </t>
  </si>
  <si>
    <t xml:space="preserve"> pro silniční stavby</t>
  </si>
  <si>
    <t>DUR, DSP, PDPS</t>
  </si>
  <si>
    <t>Zpracoval:</t>
  </si>
  <si>
    <t>tým SFDI pro BIM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</si>
  <si>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</si>
  <si>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Ivo Vykydalem</t>
    </r>
    <r>
      <rPr>
        <sz val="11"/>
        <color theme="1"/>
        <rFont val="Arial"/>
        <family val="2"/>
        <charset val="238"/>
      </rPr>
      <t>, ředitelem odboru kanceláře ředitele SFDI.</t>
    </r>
  </si>
  <si>
    <t>Josef Žák, Martin Sirotek, Martin Krátký, Ondřej Kafka, Jan Löffelmann, Zdeněk Fulka, Jan Floriánek, Lukáš Kutil, Pavel Vlasák, Dušan Čižmár, David Novák, Martin Mykisa, Zdeněk Rudovský, Zdeněk Langer, Martin Stránský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</si>
  <si>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</si>
  <si>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</si>
  <si>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</si>
  <si>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</si>
  <si>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</si>
  <si>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</si>
  <si>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>Datum:</t>
  </si>
  <si>
    <t>10/2020</t>
  </si>
  <si>
    <t>Skupiny vlastností / Užití BIM</t>
  </si>
  <si>
    <t>Trasa, niveleta</t>
  </si>
  <si>
    <t>3D model stávajícího stavu</t>
  </si>
  <si>
    <t>Údaje o výrobcích / elementech, specifikace vlastností</t>
  </si>
  <si>
    <t>Detekce kolizí</t>
  </si>
  <si>
    <t>Vytváření výkresové dokumentace z modelů</t>
  </si>
  <si>
    <t>Prostorová koordinace</t>
  </si>
  <si>
    <t>Výkaz množství</t>
  </si>
  <si>
    <t>3D model stávajících inženýrských sítí</t>
  </si>
  <si>
    <t>Tvorba návrhu ve 3D</t>
  </si>
  <si>
    <t>Distribuce informací a řízení dat v rámci povolování a realizace projektu</t>
  </si>
  <si>
    <t>Pozemkové vazby (KN)</t>
  </si>
  <si>
    <t>Harmonogram</t>
  </si>
  <si>
    <t>Vizualizace</t>
  </si>
  <si>
    <t>3D Vytyčování</t>
  </si>
  <si>
    <t>Číslo užití dat (BIM)</t>
  </si>
  <si>
    <t>Významnost v rámci DUR</t>
  </si>
  <si>
    <t>Významnost v rámci DSP</t>
  </si>
  <si>
    <t>Významnost v rámci PDPS</t>
  </si>
  <si>
    <t>Index skupiny vlastností</t>
  </si>
  <si>
    <t>Název skupiny vlasností</t>
  </si>
  <si>
    <t>I</t>
  </si>
  <si>
    <t>Identifikace</t>
  </si>
  <si>
    <t>S</t>
  </si>
  <si>
    <t>Stavební výrobek / konstrukce</t>
  </si>
  <si>
    <t>E</t>
  </si>
  <si>
    <t>Etapizace</t>
  </si>
  <si>
    <t>Z</t>
  </si>
  <si>
    <t>Zobrazení</t>
  </si>
  <si>
    <t>M</t>
  </si>
  <si>
    <t>Množství</t>
  </si>
  <si>
    <t>F</t>
  </si>
  <si>
    <t>Fáze</t>
  </si>
  <si>
    <t>Vytvoření architektonického modelu</t>
  </si>
  <si>
    <t>Vytvoření konstrukčního modelu</t>
  </si>
  <si>
    <t>Analýza úniku (PBŘ)</t>
  </si>
  <si>
    <t xml:space="preserve">Posouzení vlivu stavby na životní prostředí </t>
  </si>
  <si>
    <t>Analýza bezbariérového přístupu</t>
  </si>
  <si>
    <t>Zpětná analýza dat, cenotvorba</t>
  </si>
  <si>
    <t>Analýza LCC (HDM 4)</t>
  </si>
  <si>
    <t>Modelování prvků BOZP a simulace BOZP</t>
  </si>
  <si>
    <t>Prokázání rozdílů proti zadání (investičního záměru)</t>
  </si>
  <si>
    <t>Územně plánovací (analytické) podklady</t>
  </si>
  <si>
    <t>3D modely dle výsledků průzkumů</t>
  </si>
  <si>
    <t>Provozní optimalizace energetické náročnosti</t>
  </si>
  <si>
    <t>Vyhodnocení z hlediska DOSS a ostatních účastníků řízení</t>
  </si>
  <si>
    <t>Analýza akustiky</t>
  </si>
  <si>
    <t>Simulace ve virtuální realitě a rozšířené realitě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</si>
  <si>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</si>
  <si>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</si>
  <si>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</si>
  <si>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</si>
  <si>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</si>
  <si>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</si>
  <si>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</si>
  <si>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DUR</t>
  </si>
  <si>
    <t>DSP</t>
  </si>
  <si>
    <t>PDPS</t>
  </si>
  <si>
    <t>E1</t>
  </si>
  <si>
    <t>Zahájení</t>
  </si>
  <si>
    <t>Date</t>
  </si>
  <si>
    <t>[-]</t>
  </si>
  <si>
    <t>DDMMRRRR, MMRRRR, RRRR</t>
  </si>
  <si>
    <t>ConstructionStart</t>
  </si>
  <si>
    <t>IfcDateTime</t>
  </si>
  <si>
    <t>x</t>
  </si>
  <si>
    <t>Ukončení</t>
  </si>
  <si>
    <t>ConstructionEnd</t>
  </si>
  <si>
    <t>Doba trvání</t>
  </si>
  <si>
    <t>String</t>
  </si>
  <si>
    <t>DD, MM, RR</t>
  </si>
  <si>
    <t>ConstructionDuration</t>
  </si>
  <si>
    <t>IfcDuration</t>
  </si>
  <si>
    <t>Způsob stanovení</t>
  </si>
  <si>
    <t>Enum</t>
  </si>
  <si>
    <t>(Plánovaný, vypočtený,...)</t>
  </si>
  <si>
    <t>DataOrigin</t>
  </si>
  <si>
    <t>IfcDataOriginEnum</t>
  </si>
  <si>
    <t>Stavební postup / etapa výstavby</t>
  </si>
  <si>
    <t>S1, S22</t>
  </si>
  <si>
    <t>PhaseName</t>
  </si>
  <si>
    <t>IfcLabel</t>
  </si>
  <si>
    <t>Z1</t>
  </si>
  <si>
    <t>Textura / barva</t>
  </si>
  <si>
    <t>200;90;20  (RGB dle SPI a SGI ŘSD)</t>
  </si>
  <si>
    <t>TextureOrColour</t>
  </si>
  <si>
    <t>Skupina přesnosti</t>
  </si>
  <si>
    <t>P1, P2, P3,…</t>
  </si>
  <si>
    <t>PrecisionClass</t>
  </si>
  <si>
    <t>CZPEnum_PrecisionClass/IfcLabel</t>
  </si>
  <si>
    <t>F1</t>
  </si>
  <si>
    <t>Provizorní stav, trvalý stav, k odstranění,…</t>
  </si>
  <si>
    <t>Status</t>
  </si>
  <si>
    <t>PEnum_ElementStatus</t>
  </si>
  <si>
    <t>S1</t>
  </si>
  <si>
    <t>Materiál</t>
  </si>
  <si>
    <t>Označení dle ČSN, ČSN EN, TP, TKP,…</t>
  </si>
  <si>
    <t>Material</t>
  </si>
  <si>
    <t xml:space="preserve">Reference </t>
  </si>
  <si>
    <t>Reference k doplňujícím informacím (např vzorové listy, výkresy opakovaných řešení)</t>
  </si>
  <si>
    <t>Reference</t>
  </si>
  <si>
    <t>Návrhová životnost</t>
  </si>
  <si>
    <t>Dle Eurokódu, TKP, TP….</t>
  </si>
  <si>
    <t>DesignLifeTime</t>
  </si>
  <si>
    <t>S2</t>
  </si>
  <si>
    <t>Typ stavebního výrobku</t>
  </si>
  <si>
    <t>Silniční obrubník, svodidlo NH4,….</t>
  </si>
  <si>
    <t>ConstructionProductType</t>
  </si>
  <si>
    <t>Kategorie stavebního výrobku</t>
  </si>
  <si>
    <t xml:space="preserve"> Zákona o stavebních výrobcích a jejich použití do staveb</t>
  </si>
  <si>
    <t>ConstructionProductCategory</t>
  </si>
  <si>
    <t>S3</t>
  </si>
  <si>
    <t>Klasifikace zemin / hornin</t>
  </si>
  <si>
    <t>F4, S3, G2, …</t>
  </si>
  <si>
    <t>SoilClassification</t>
  </si>
  <si>
    <t>Třída těžitelnosti</t>
  </si>
  <si>
    <t>1;2;3</t>
  </si>
  <si>
    <t>SoilExcavationClassification</t>
  </si>
  <si>
    <t>S4</t>
  </si>
  <si>
    <t>Beton</t>
  </si>
  <si>
    <t>Concrete</t>
  </si>
  <si>
    <t>Typ betonářské vyztuže</t>
  </si>
  <si>
    <t>B500B</t>
  </si>
  <si>
    <t>ConcreteReinforcementType</t>
  </si>
  <si>
    <t>Množství betonářské výztuže</t>
  </si>
  <si>
    <t>SinglePrecision</t>
  </si>
  <si>
    <t>[kg]</t>
  </si>
  <si>
    <t>254kg,… (konkrétní množství výztuže v modelovaném elementu)</t>
  </si>
  <si>
    <t>AmountOfConcreteReinforcement</t>
  </si>
  <si>
    <t>IfcMassMeasure</t>
  </si>
  <si>
    <t>Typ předpínací vyztuže</t>
  </si>
  <si>
    <t>Y1770</t>
  </si>
  <si>
    <t>PrestresesReinforcementType</t>
  </si>
  <si>
    <t>Množství předpínací výztuže</t>
  </si>
  <si>
    <t>300 kg,... (konkrétní množství předpínací výztuže v modelovaném elementu)</t>
  </si>
  <si>
    <t>AmountOfPrestresedReinforcement</t>
  </si>
  <si>
    <t>Referencované výkresy</t>
  </si>
  <si>
    <t>reference</t>
  </si>
  <si>
    <t>(referencované výkresy výztuže, přednímancí výztuže,..Xref, relativní odkaz, odkaz do CDE,…)</t>
  </si>
  <si>
    <t>DrawingReferences</t>
  </si>
  <si>
    <t>S5</t>
  </si>
  <si>
    <t>Klasifikace podrobnosti zaměření</t>
  </si>
  <si>
    <t>Způsob zaměření, měřítko</t>
  </si>
  <si>
    <t>SurveyClass</t>
  </si>
  <si>
    <t>S6</t>
  </si>
  <si>
    <t>Třída výrubu</t>
  </si>
  <si>
    <t>CutClass</t>
  </si>
  <si>
    <t>Délka záběru</t>
  </si>
  <si>
    <t>[m]</t>
  </si>
  <si>
    <t>TakeLength</t>
  </si>
  <si>
    <t>Výztuž výrubu</t>
  </si>
  <si>
    <t>Nosník příhradový, válcovaný, hajcmany…</t>
  </si>
  <si>
    <t>Reinforcement</t>
  </si>
  <si>
    <t>Hmotnost výztuže výrubu (na m tunelu)</t>
  </si>
  <si>
    <t>ReinforcementWeight</t>
  </si>
  <si>
    <t>Zajištění přístropí</t>
  </si>
  <si>
    <t>jehly: tyčové 3m, samozávrtné 4m</t>
  </si>
  <si>
    <t>CeilingSecuringMethod</t>
  </si>
  <si>
    <t>Množství zajištění přístropí (na m tunelu)</t>
  </si>
  <si>
    <t>[ks]</t>
  </si>
  <si>
    <t>AmountItem</t>
  </si>
  <si>
    <t>Tloušťka stříkaného betonu</t>
  </si>
  <si>
    <t>[mm]</t>
  </si>
  <si>
    <t>ShortcreteThickness</t>
  </si>
  <si>
    <t>Tloušťka nadvýrubu celkem</t>
  </si>
  <si>
    <t>ShortcreteThicknessMoreover</t>
  </si>
  <si>
    <t>Typ sítě</t>
  </si>
  <si>
    <t>KH20 (6/150)</t>
  </si>
  <si>
    <t>NetReinforcement</t>
  </si>
  <si>
    <t>35kg,… (konkrétní množství výztuže v modelovaném elementu)</t>
  </si>
  <si>
    <t>ConcreteReinforcementAmount</t>
  </si>
  <si>
    <t>Typ kotev</t>
  </si>
  <si>
    <t>svorníky: tyčové 3m, samozávrtné 4m</t>
  </si>
  <si>
    <t>AnchoringType</t>
  </si>
  <si>
    <t>Množství kotvení (na m tunelu)</t>
  </si>
  <si>
    <t>AnchoringItem</t>
  </si>
  <si>
    <t>(referencované výkresy třídy výrubu,..Xref, relativní odkaz, odkaz do CDE,…)</t>
  </si>
  <si>
    <t>S7</t>
  </si>
  <si>
    <t>Hydroizolační souvrství</t>
  </si>
  <si>
    <t>WaterproofingLayerAssembly</t>
  </si>
  <si>
    <t>[roky]</t>
  </si>
  <si>
    <t>20;50;100;…</t>
  </si>
  <si>
    <t>S8</t>
  </si>
  <si>
    <t>Popis inženýrské sítě</t>
  </si>
  <si>
    <t>VN 110kV, vodovod, plyn,...</t>
  </si>
  <si>
    <t>UtilitiesDescription</t>
  </si>
  <si>
    <t>Vlastník/správce</t>
  </si>
  <si>
    <t>E.ON; ČEZ; O2;…</t>
  </si>
  <si>
    <t>Owner</t>
  </si>
  <si>
    <t>Způsob určení polohy a výšky</t>
  </si>
  <si>
    <t>Ověřeno geodetickým měřením; neověřeno;….</t>
  </si>
  <si>
    <t>PositionDetermination</t>
  </si>
  <si>
    <t>Ochranné pásmo</t>
  </si>
  <si>
    <t>0.5m, 1m,…</t>
  </si>
  <si>
    <t>ProtectionZone</t>
  </si>
  <si>
    <t>I1</t>
  </si>
  <si>
    <t>Označení stavebního objektu</t>
  </si>
  <si>
    <t>SO101, 301.1, PS, Dle vyhlášky 499/2006 Sb.</t>
  </si>
  <si>
    <t>ObjectDesignation</t>
  </si>
  <si>
    <t>Označení podobjektu</t>
  </si>
  <si>
    <t>101.01</t>
  </si>
  <si>
    <t>SubObjectDesignation</t>
  </si>
  <si>
    <t>Označení části objektu</t>
  </si>
  <si>
    <t>A, B, C,...</t>
  </si>
  <si>
    <t>ObjectPartDesignation</t>
  </si>
  <si>
    <t>Fáze projektu</t>
  </si>
  <si>
    <t>DUR, DSP, DSPS,…</t>
  </si>
  <si>
    <t>DesignPhase</t>
  </si>
  <si>
    <t>CZPEnum_DesignPhase/IfcLabel</t>
  </si>
  <si>
    <t>Název stavebního objektu</t>
  </si>
  <si>
    <t>"Most přes Vltavu v km 12,200; I/67 obchvat Karviná"</t>
  </si>
  <si>
    <t>SiteObjectDesignation</t>
  </si>
  <si>
    <t>Staničení od</t>
  </si>
  <si>
    <t>DoublePrecision</t>
  </si>
  <si>
    <t>[km]</t>
  </si>
  <si>
    <t>StationingFrom</t>
  </si>
  <si>
    <t>Staničení do</t>
  </si>
  <si>
    <t>StationingTo</t>
  </si>
  <si>
    <t>Klasifikační systém - uživatelský</t>
  </si>
  <si>
    <t>Název klasifikačního systému (CoClass, OTSKP, RTS, ÚRS)</t>
  </si>
  <si>
    <t>ClassificationSystem</t>
  </si>
  <si>
    <t>Označení položky</t>
  </si>
  <si>
    <t>Označení položky v rámci klasifikačního systému (např. číslo položky)</t>
  </si>
  <si>
    <t>ClassificationReference</t>
  </si>
  <si>
    <t>Unikátní indetifikace elementu / objektu</t>
  </si>
  <si>
    <t>Globálně unikátní označení objektu/elementu v rámci dílčího modelu (GUID, UUID,…)</t>
  </si>
  <si>
    <t>ElementIdentification</t>
  </si>
  <si>
    <t>Označení šablony vlastností</t>
  </si>
  <si>
    <t>Unikátní označení šablony objektu / elementu</t>
  </si>
  <si>
    <t>DataTemplateID</t>
  </si>
  <si>
    <t>Popis šablony</t>
  </si>
  <si>
    <t>Popis šablony objektu / elementu</t>
  </si>
  <si>
    <t>DataTemplateDesciription</t>
  </si>
  <si>
    <t>I2</t>
  </si>
  <si>
    <t>Název (trasy)</t>
  </si>
  <si>
    <t>Větev A, Větev B, Doprovodná komunikace</t>
  </si>
  <si>
    <t>AlignmentName</t>
  </si>
  <si>
    <t>I3</t>
  </si>
  <si>
    <t>Ozančení průjezdného profilu</t>
  </si>
  <si>
    <t>Průzejdný profil dle 736201</t>
  </si>
  <si>
    <t>I4</t>
  </si>
  <si>
    <t>Označní kategorie PK</t>
  </si>
  <si>
    <t>(D25,5/120, S11,5/80)</t>
  </si>
  <si>
    <t>PKCategoryReference</t>
  </si>
  <si>
    <t>Název klasifikačního systému (CoClass, TSKP, RTS, ÚRS,...)</t>
  </si>
  <si>
    <t>I5</t>
  </si>
  <si>
    <t>Klasifikační systém</t>
  </si>
  <si>
    <t>Název klasifikačního systému (CCI)</t>
  </si>
  <si>
    <t>Stavební komplex</t>
  </si>
  <si>
    <t>Kódové označení dle klasifikačního systému</t>
  </si>
  <si>
    <t>ContructionComplex</t>
  </si>
  <si>
    <t>IfcIdentifier</t>
  </si>
  <si>
    <t>Stavební entita</t>
  </si>
  <si>
    <t>ContructionEntity</t>
  </si>
  <si>
    <t>Vybudovaný prostor</t>
  </si>
  <si>
    <t>BuildSpace</t>
  </si>
  <si>
    <t>Funkční systém</t>
  </si>
  <si>
    <t>FunctionalSystem</t>
  </si>
  <si>
    <t>Konstrukční systém</t>
  </si>
  <si>
    <t>ContructiveSystem</t>
  </si>
  <si>
    <t>Komponent</t>
  </si>
  <si>
    <t>CodeComponent</t>
  </si>
  <si>
    <t>I6</t>
  </si>
  <si>
    <t>ObjectReference</t>
  </si>
  <si>
    <t>SubObjectReference</t>
  </si>
  <si>
    <t>ObjectPartReference</t>
  </si>
  <si>
    <t>Staničení</t>
  </si>
  <si>
    <t>0,12 (ve formátu BBB.BBBBB)</t>
  </si>
  <si>
    <t>Stationing</t>
  </si>
  <si>
    <t>Vrstva</t>
  </si>
  <si>
    <t>Označení vrstvy (ve formátu YY)</t>
  </si>
  <si>
    <t>Layer</t>
  </si>
  <si>
    <t>Označení bodu</t>
  </si>
  <si>
    <t>dle ČSN 01 3419 a rezortních předpisů (např.  číslo bodu v příčném řezu jako XX)</t>
  </si>
  <si>
    <t>PointReference</t>
  </si>
  <si>
    <t>I7</t>
  </si>
  <si>
    <t>Např. založení, spodní stavba, nosná konstrukce,…</t>
  </si>
  <si>
    <t>dle ČSN 01 3419 a rezortních předpisů (např.  číslo bodu v rámci stavebního objektu jako XX)</t>
  </si>
  <si>
    <t>I8</t>
  </si>
  <si>
    <t>Číslo stavebního objektu</t>
  </si>
  <si>
    <t>Dle vyhlášky 499/2006 Sb. (301, 301.1,)</t>
  </si>
  <si>
    <t>NumberOfConstructionObject</t>
  </si>
  <si>
    <t>Je sklon větší než 1:5</t>
  </si>
  <si>
    <t>Bolean</t>
  </si>
  <si>
    <t>[ano/ne]</t>
  </si>
  <si>
    <t>ano; ne</t>
  </si>
  <si>
    <t>SlopeGraherThan1to5</t>
  </si>
  <si>
    <t>IfcBoolean</t>
  </si>
  <si>
    <t>M1</t>
  </si>
  <si>
    <t>Délka</t>
  </si>
  <si>
    <t>m</t>
  </si>
  <si>
    <t>QuantityLength</t>
  </si>
  <si>
    <t>IfcLengthMeasure</t>
  </si>
  <si>
    <t>(Délka 3D křivky, délka 2D průměru...)</t>
  </si>
  <si>
    <t>LengthCalculationMethod</t>
  </si>
  <si>
    <t>CZPEnum_LengthDataOrigin/IfcLabel</t>
  </si>
  <si>
    <t>M2</t>
  </si>
  <si>
    <t>Plocha</t>
  </si>
  <si>
    <t>[m2]</t>
  </si>
  <si>
    <t>m2</t>
  </si>
  <si>
    <t>QuantityArea</t>
  </si>
  <si>
    <t>IfcAreaMeasure</t>
  </si>
  <si>
    <t>(3D plocha TIN povrchu, 2D plocha, násobením z délek,...)</t>
  </si>
  <si>
    <t>AreaCalculationMethod</t>
  </si>
  <si>
    <t>CZPEnum_AreaDataOrigin/IfcLabel</t>
  </si>
  <si>
    <t>M3</t>
  </si>
  <si>
    <t>Objem</t>
  </si>
  <si>
    <t>[m3]</t>
  </si>
  <si>
    <t>m3</t>
  </si>
  <si>
    <t>QuantityVolume</t>
  </si>
  <si>
    <t>IfcVolumeMeasure</t>
  </si>
  <si>
    <t>(řezová metoda, objemová metoda,...)</t>
  </si>
  <si>
    <t>VolumeCalculationMethod</t>
  </si>
  <si>
    <t>CZPEnum_VolumeDataOrigin/IfcLabel</t>
  </si>
  <si>
    <t>M4</t>
  </si>
  <si>
    <t>Počet</t>
  </si>
  <si>
    <t>Precision</t>
  </si>
  <si>
    <t>[ks., kpl.]</t>
  </si>
  <si>
    <t>počet kusů, dílů, komletů,…</t>
  </si>
  <si>
    <t>QuantityCount</t>
  </si>
  <si>
    <t>IfcCountMeasure</t>
  </si>
  <si>
    <t>(výpočet z délky, odečet z modelu,...)</t>
  </si>
  <si>
    <t>QuantityCalculationMethod</t>
  </si>
  <si>
    <t>CZPEnum_QuantityDataOrigin/IfcLabel</t>
  </si>
  <si>
    <t>M5</t>
  </si>
  <si>
    <t>Hmotnost</t>
  </si>
  <si>
    <t>[kg;t]</t>
  </si>
  <si>
    <t>kg, tuny materiálu</t>
  </si>
  <si>
    <t>QuantityWeight</t>
  </si>
  <si>
    <t>(data ze statického posouzení, odečet z modelu,...)</t>
  </si>
  <si>
    <t>WeightCalculationMethod</t>
  </si>
  <si>
    <t>CZPEnum_WeightDataOrigin/IfcLabel</t>
  </si>
  <si>
    <t>M6</t>
  </si>
  <si>
    <t>Tloušťka</t>
  </si>
  <si>
    <t>Thickness</t>
  </si>
  <si>
    <t>Skupina elementů / objektů</t>
  </si>
  <si>
    <t xml:space="preserve">   </t>
  </si>
  <si>
    <t xml:space="preserve">     Šablona vlastností složená z následujích skupin vlasností</t>
  </si>
  <si>
    <t>Přesnost</t>
  </si>
  <si>
    <t xml:space="preserve"> Typ elementu / objektu</t>
  </si>
  <si>
    <t>Označení šablony</t>
  </si>
  <si>
    <t>Reprezentace tvaru</t>
  </si>
  <si>
    <t>stávající stav</t>
  </si>
  <si>
    <t>nezpevněný terén</t>
  </si>
  <si>
    <t>1</t>
  </si>
  <si>
    <t>5</t>
  </si>
  <si>
    <t>2</t>
  </si>
  <si>
    <t>3DPovrch</t>
  </si>
  <si>
    <t>P7</t>
  </si>
  <si>
    <t>P5</t>
  </si>
  <si>
    <t>zpevněný terén</t>
  </si>
  <si>
    <t>P4</t>
  </si>
  <si>
    <t>Stávající dotčené stavby</t>
  </si>
  <si>
    <t> </t>
  </si>
  <si>
    <t>3DTěleso</t>
  </si>
  <si>
    <t>P6</t>
  </si>
  <si>
    <t>N-leté průtoky Q100, Q50, Q10</t>
  </si>
  <si>
    <t>Z1+F1</t>
  </si>
  <si>
    <t>P2</t>
  </si>
  <si>
    <t>P1</t>
  </si>
  <si>
    <t>Sítě</t>
  </si>
  <si>
    <t>stávající sítě</t>
  </si>
  <si>
    <t>8</t>
  </si>
  <si>
    <t>3DLinie</t>
  </si>
  <si>
    <t>P11</t>
  </si>
  <si>
    <t>E1+Z1</t>
  </si>
  <si>
    <t>Typ elementu / objektu</t>
  </si>
  <si>
    <t>Šablona vlastností složená z následujích skupin vlasností</t>
  </si>
  <si>
    <t>trasa</t>
  </si>
  <si>
    <t>osa</t>
  </si>
  <si>
    <t>Osa</t>
  </si>
  <si>
    <t>P0</t>
  </si>
  <si>
    <t>niveleta</t>
  </si>
  <si>
    <t>Niveleta</t>
  </si>
  <si>
    <t>4</t>
  </si>
  <si>
    <t>3DPolyline</t>
  </si>
  <si>
    <t>průjezdní a průchozí prostor</t>
  </si>
  <si>
    <t>3</t>
  </si>
  <si>
    <t>zemní práce</t>
  </si>
  <si>
    <t>výkop/odkop</t>
  </si>
  <si>
    <t>násyp</t>
  </si>
  <si>
    <t>aktivní zóna</t>
  </si>
  <si>
    <t>sanace</t>
  </si>
  <si>
    <t>vrstvy vyztužených, sendičových zemních kcí.</t>
  </si>
  <si>
    <t>svahová žebra</t>
  </si>
  <si>
    <t>sejmutí ornice</t>
  </si>
  <si>
    <t>P10</t>
  </si>
  <si>
    <t>rozprostření ornice l ohumusovanil</t>
  </si>
  <si>
    <t>3;2&amp;6</t>
  </si>
  <si>
    <t>P5, P10</t>
  </si>
  <si>
    <t>založení trávníku</t>
  </si>
  <si>
    <t>úpravy svahů (dlažby z lom. kam., veget. dlažby)</t>
  </si>
  <si>
    <t>zemní krajnice a dosypávky</t>
  </si>
  <si>
    <t>pláň</t>
  </si>
  <si>
    <t>P3</t>
  </si>
  <si>
    <t>odvodnění</t>
  </si>
  <si>
    <t>příkopy</t>
  </si>
  <si>
    <t>P5/P3</t>
  </si>
  <si>
    <t>odvodňovací žlab</t>
  </si>
  <si>
    <t>1;2</t>
  </si>
  <si>
    <t>žlab štěrbinový</t>
  </si>
  <si>
    <t>žlab curbking</t>
  </si>
  <si>
    <t>podkladní beton</t>
  </si>
  <si>
    <t>podsyp</t>
  </si>
  <si>
    <t>trativod</t>
  </si>
  <si>
    <t>drenážní šachta</t>
  </si>
  <si>
    <t>vozovka/chodník</t>
  </si>
  <si>
    <t>vozovka</t>
  </si>
  <si>
    <t>2&amp;6</t>
  </si>
  <si>
    <t>chodník</t>
  </si>
  <si>
    <t>cyklostezka</t>
  </si>
  <si>
    <t>CBK</t>
  </si>
  <si>
    <t>posyp</t>
  </si>
  <si>
    <t>obrusná vrstva</t>
  </si>
  <si>
    <t>ložná vrstva</t>
  </si>
  <si>
    <t>podkladní asfaltová vrstva</t>
  </si>
  <si>
    <t>horní podkladní vrstva</t>
  </si>
  <si>
    <t>spodní podkladní vrstva</t>
  </si>
  <si>
    <t>infiltrační postřik</t>
  </si>
  <si>
    <t>spojovací postřik</t>
  </si>
  <si>
    <t>membrány</t>
  </si>
  <si>
    <t>kryt z dlažebních dílců</t>
  </si>
  <si>
    <t>kryt z silničních dílců</t>
  </si>
  <si>
    <t>krytová vrstva nezpevněných vozovek</t>
  </si>
  <si>
    <t>elastická zálivka asfaltová</t>
  </si>
  <si>
    <t>1&amp;3</t>
  </si>
  <si>
    <t>geosyntetická výztuha</t>
  </si>
  <si>
    <t>nátěry</t>
  </si>
  <si>
    <t>zpevnění krajnic</t>
  </si>
  <si>
    <t>střední dělící pás</t>
  </si>
  <si>
    <t>dopravní ostrůvek</t>
  </si>
  <si>
    <t>sjezd</t>
  </si>
  <si>
    <t>obrubník</t>
  </si>
  <si>
    <t>přídlažba</t>
  </si>
  <si>
    <t>zásypy (např. mezi svodidlyl</t>
  </si>
  <si>
    <t>záchytné systémy</t>
  </si>
  <si>
    <t>zábradlí</t>
  </si>
  <si>
    <t>1;5</t>
  </si>
  <si>
    <t>svodidlo</t>
  </si>
  <si>
    <t>dopravní značení</t>
  </si>
  <si>
    <t>svislé dopravní značení</t>
  </si>
  <si>
    <t>vodorovné dopravní značení</t>
  </si>
  <si>
    <t>propustky</t>
  </si>
  <si>
    <t>podkladní vrstva</t>
  </si>
  <si>
    <t>propust</t>
  </si>
  <si>
    <t>čelo</t>
  </si>
  <si>
    <t>1;4</t>
  </si>
  <si>
    <t>3;4</t>
  </si>
  <si>
    <t>obetonování</t>
  </si>
  <si>
    <t>zásypy a obsypy</t>
  </si>
  <si>
    <t>1;3</t>
  </si>
  <si>
    <t>zpevnění dlažbou</t>
  </si>
  <si>
    <t>lože</t>
  </si>
  <si>
    <t>vytyčovací bod</t>
  </si>
  <si>
    <t>6</t>
  </si>
  <si>
    <t>Bod</t>
  </si>
  <si>
    <t>osa mostního objektu</t>
  </si>
  <si>
    <t>VMP</t>
  </si>
  <si>
    <t>osa přemosťovaného prostoru</t>
  </si>
  <si>
    <t>výkopy, zásypy, konsolidační násypy, jsou modelovány způsobem určeným v objektech řady 100 Objekty pozem. komunikací</t>
  </si>
  <si>
    <t>založení</t>
  </si>
  <si>
    <t>pilota</t>
  </si>
  <si>
    <t>1&amp;4</t>
  </si>
  <si>
    <t>3Dtěleso</t>
  </si>
  <si>
    <t>mikropilota</t>
  </si>
  <si>
    <t>1&amp;2</t>
  </si>
  <si>
    <t>zápora</t>
  </si>
  <si>
    <t>pažina</t>
  </si>
  <si>
    <t>2&amp;3;5</t>
  </si>
  <si>
    <t>3Plocha</t>
  </si>
  <si>
    <t>převázka</t>
  </si>
  <si>
    <t>1&amp;3;5</t>
  </si>
  <si>
    <t>štětovnice</t>
  </si>
  <si>
    <t>2&amp;5</t>
  </si>
  <si>
    <t>lamela podzemní stěny</t>
  </si>
  <si>
    <t>hloubkové zlepšení podloží</t>
  </si>
  <si>
    <t>stříkaný beton</t>
  </si>
  <si>
    <t>2&amp;3&amp;6</t>
  </si>
  <si>
    <t>kotva lanová</t>
  </si>
  <si>
    <t>kotva tyčová</t>
  </si>
  <si>
    <t>hřebík, svorník, jehla</t>
  </si>
  <si>
    <t>stěrkopískový polštář</t>
  </si>
  <si>
    <t>I1+S3+E1+Z1+M3+F1</t>
  </si>
  <si>
    <t>modeluje se dle 100 Objekty pozem. komunikací</t>
  </si>
  <si>
    <t>podpěra</t>
  </si>
  <si>
    <t>základ</t>
  </si>
  <si>
    <t>dřík</t>
  </si>
  <si>
    <t>úložný práh</t>
  </si>
  <si>
    <t>mostní křídlo</t>
  </si>
  <si>
    <t>závěrná zídka</t>
  </si>
  <si>
    <t>přechodová deska</t>
  </si>
  <si>
    <t>krycí stěny podpěr</t>
  </si>
  <si>
    <t>vstup do mostu</t>
  </si>
  <si>
    <t>nosná konstrukce</t>
  </si>
  <si>
    <t>nosná konstrukce / mostovka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</si>
  <si>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</si>
  <si>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</si>
  <si>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</si>
  <si>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</si>
  <si>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</si>
  <si>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</si>
  <si>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5&amp;1;4</t>
  </si>
  <si>
    <t>odvodňovač</t>
  </si>
  <si>
    <t>hydroizolace</t>
  </si>
  <si>
    <t>hydroizolační souvrství</t>
  </si>
  <si>
    <t>7</t>
  </si>
  <si>
    <t>odvodňovací proužek</t>
  </si>
  <si>
    <t>3;2</t>
  </si>
  <si>
    <t>drenážní žebro</t>
  </si>
  <si>
    <t>ochranný nátěr</t>
  </si>
  <si>
    <t>drenážní potrubí</t>
  </si>
  <si>
    <t>odvodňovací potrubí</t>
  </si>
  <si>
    <t>vsakovací šachta</t>
  </si>
  <si>
    <t>1;2;4</t>
  </si>
  <si>
    <t>římsa</t>
  </si>
  <si>
    <t>kotva římsy</t>
  </si>
  <si>
    <t>nivelační značka</t>
  </si>
  <si>
    <t>je modelována způsobem určeným v objektech řady 100 Objekty pozem. komunikací</t>
  </si>
  <si>
    <t>záchytný systém</t>
  </si>
  <si>
    <t>rovina záchytného sytému</t>
  </si>
  <si>
    <t>ochrana proti dotyku</t>
  </si>
  <si>
    <t>2;5</t>
  </si>
  <si>
    <t>protihuková stěna</t>
  </si>
  <si>
    <t>rovina protihlukové stěny</t>
  </si>
  <si>
    <t>sloupek</t>
  </si>
  <si>
    <t>3;4;5</t>
  </si>
  <si>
    <t>protihlukový panel</t>
  </si>
  <si>
    <t>úpravy kolem podpěr</t>
  </si>
  <si>
    <t>práh</t>
  </si>
  <si>
    <t>dlažba</t>
  </si>
  <si>
    <t>2;3</t>
  </si>
  <si>
    <t>schodiště</t>
  </si>
  <si>
    <t>ostatní</t>
  </si>
  <si>
    <t>čela a portály</t>
  </si>
  <si>
    <t>letopočet</t>
  </si>
  <si>
    <t>Skupina elementů</t>
  </si>
  <si>
    <t>DÚR</t>
  </si>
  <si>
    <t>výkop rýhy</t>
  </si>
  <si>
    <t>zásyp rýhy</t>
  </si>
  <si>
    <t>podkladní a výplňové vrstvy</t>
  </si>
  <si>
    <t>stupně a prahy</t>
  </si>
  <si>
    <t>I1+S1+E1+Z1+M3+F1</t>
  </si>
  <si>
    <t>geotextilie</t>
  </si>
  <si>
    <t>I1+S1+E1+Z1+M2+F1</t>
  </si>
  <si>
    <t>dešťová usazovací nádrž</t>
  </si>
  <si>
    <t>I1+S2+E1+Z1+M4+F1</t>
  </si>
  <si>
    <t>trubní vedení</t>
  </si>
  <si>
    <t>potrubí</t>
  </si>
  <si>
    <t>I1+S3+E1+Z1+M1+F1</t>
  </si>
  <si>
    <t>chránička</t>
  </si>
  <si>
    <t>jímky a poklopy</t>
  </si>
  <si>
    <t>obsyp</t>
  </si>
  <si>
    <t>objekty na TV</t>
  </si>
  <si>
    <t>šachta</t>
  </si>
  <si>
    <t>spadiště</t>
  </si>
  <si>
    <t>uliční vpusť</t>
  </si>
  <si>
    <t>horská vpusť</t>
  </si>
  <si>
    <t>odlučovač</t>
  </si>
  <si>
    <t>armatura</t>
  </si>
  <si>
    <t>modeluje se dle 300 Vodohospodářské objekty</t>
  </si>
  <si>
    <t>kabelové vedení</t>
  </si>
  <si>
    <t>kabel</t>
  </si>
  <si>
    <t>I1+S2+E1+Z1+M1+F1</t>
  </si>
  <si>
    <t>objekty na KV</t>
  </si>
  <si>
    <t>kabelový kanál</t>
  </si>
  <si>
    <t>tlakové potrubí</t>
  </si>
  <si>
    <t>výstražná folie</t>
  </si>
  <si>
    <t>signalizační vodič</t>
  </si>
  <si>
    <t>čichačky</t>
  </si>
  <si>
    <t>šoupátka</t>
  </si>
  <si>
    <t>hlavní osa</t>
  </si>
  <si>
    <t>osa (tunelu)</t>
  </si>
  <si>
    <t>průjezdný profil</t>
  </si>
  <si>
    <t>dílčí osa</t>
  </si>
  <si>
    <t>osa (propojka, šachta, štola)</t>
  </si>
  <si>
    <t>model geologické stavby</t>
  </si>
  <si>
    <t>průzkumný vrt (sonda)</t>
  </si>
  <si>
    <t>P9</t>
  </si>
  <si>
    <t>zemský povrch</t>
  </si>
  <si>
    <t>3Dpovrch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</si>
  <si>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</si>
  <si>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</si>
  <si>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</si>
  <si>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</si>
  <si>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</si>
  <si>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</si>
  <si>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</si>
  <si>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</si>
  <si>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</si>
  <si>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kvazihomogení bloky</t>
  </si>
  <si>
    <t>výkopy, zásypy jsou modelovány způsobem určeným v objektech řady 100 Objekty pozem. komunikací</t>
  </si>
  <si>
    <t>portálové a hloubené části</t>
  </si>
  <si>
    <t>portálové a hloubené části tunelů jsou modelovány způsobem určeným v objektech řady 200 Mostní objekty a zdi</t>
  </si>
  <si>
    <t>primární ostění</t>
  </si>
  <si>
    <t>kalota</t>
  </si>
  <si>
    <t>jádro</t>
  </si>
  <si>
    <t>spodní klenba</t>
  </si>
  <si>
    <t>ražený výklenek</t>
  </si>
  <si>
    <t>plný profil</t>
  </si>
  <si>
    <t>primár celek</t>
  </si>
  <si>
    <t>je modelováno způsobem určeným v objektech řady 300 Vodohospodářské objekty</t>
  </si>
  <si>
    <t>definitivní ostění</t>
  </si>
  <si>
    <t>patka</t>
  </si>
  <si>
    <t>dno</t>
  </si>
  <si>
    <t>horní klenba</t>
  </si>
  <si>
    <t>výklenek</t>
  </si>
  <si>
    <t>definitiva celek</t>
  </si>
  <si>
    <t>invert celek</t>
  </si>
  <si>
    <t>požární potrubí</t>
  </si>
  <si>
    <t>požární hydrant</t>
  </si>
  <si>
    <t>kabelovod</t>
  </si>
  <si>
    <t>je modelováno způsobem určeným v objektech řady 400 Elektro a sdělovací objekty</t>
  </si>
  <si>
    <t>těleso chodníku</t>
  </si>
  <si>
    <t>660 Objekty drah</t>
  </si>
  <si>
    <t>Dle Přílohy č. 2 - SFDI_datový standard - železniční stavby</t>
  </si>
  <si>
    <t>700 Objekty pozemních staveb</t>
  </si>
  <si>
    <t>Dle metodiky MPO, České agentury pro standardizaci (ČAS)</t>
  </si>
  <si>
    <t>Dle Směrnice PJPK jsou PHS v rámci SO 700, v tomto předpise je specikiace pro PHS uvedena v SO 200.</t>
  </si>
  <si>
    <t>800 Objekty úpravy území, 900 Volná řada objektů, Technologická část</t>
  </si>
  <si>
    <t xml:space="preserve">Volí se ve shodě s předchozími SO a metodikou datového standardu a </t>
  </si>
  <si>
    <t>Předpisem pro informační modelování staveb (BIM) pro infrastrukturní stavby</t>
  </si>
  <si>
    <t>900 Volná řada objektů</t>
  </si>
  <si>
    <t>Technologická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</si>
</sst>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444444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DB4E2"/>
        <bgColor rgb="FF000000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0">
    <xf numFmtId="0" fontId="0" fillId="0" borderId="0"/>
    <xf numFmtId="0" fontId="13" fillId="0" borderId="0" applyNumberFormat="0" applyFill="0" applyBorder="0" applyAlignment="0" applyProtection="0"/>
    <xf numFmtId="0" fontId="15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</cellStyleXfs>
  <cellXfs count="416">
    <xf numFmtId="0" fontId="0" fillId="0" borderId="0" xfId="0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/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 applyAlignment="1">
      <alignment horizontal="left"/>
    </xf>
    <xf numFmtId="0" fontId="12" fillId="0" borderId="0" xfId="0" applyFont="1"/>
    <xf numFmtId="0" fontId="6" fillId="0" borderId="0" xfId="0" applyFont="1"/>
    <xf numFmtId="0" fontId="11" fillId="0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Border="1"/>
    <xf numFmtId="0" fontId="11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/>
    <xf numFmtId="0" fontId="13" fillId="0" borderId="0" xfId="1"/>
    <xf numFmtId="0" fontId="0" fillId="0" borderId="0" xfId="0"/>
    <xf numFmtId="0" fontId="7" fillId="0" borderId="1" xfId="0" applyFont="1" applyFill="1" applyBorder="1" applyAlignment="1">
      <alignment horizontal="center"/>
    </xf>
    <xf numFmtId="0" fontId="5" fillId="0" borderId="0" xfId="0" applyFont="1"/>
    <xf numFmtId="0" fontId="7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/>
    </xf>
    <xf numFmtId="0" fontId="0" fillId="0" borderId="1" xfId="0" applyFont="1" applyFill="1" applyBorder="1" applyAlignment="1">
      <alignment horizontal="center"/>
    </xf>
    <xf numFmtId="1" fontId="16" fillId="8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0" xfId="3"/>
    <xf numFmtId="0" fontId="19" fillId="0" borderId="0" xfId="3" applyFont="1" applyAlignment="1">
      <alignment horizontal="right" vertical="center"/>
    </xf>
    <xf numFmtId="0" fontId="20" fillId="0" borderId="0" xfId="3" applyFont="1" applyAlignment="1">
      <alignment horizontal="right" vertical="center"/>
    </xf>
    <xf numFmtId="0" fontId="21" fillId="0" borderId="0" xfId="3" applyFont="1" applyAlignment="1">
      <alignment vertical="center"/>
    </xf>
    <xf numFmtId="0" fontId="0" fillId="0" borderId="10" xfId="0" applyFont="1" applyFill="1" applyBorder="1" applyAlignment="1">
      <alignment horizontal="center"/>
    </xf>
    <xf numFmtId="1" fontId="16" fillId="8" borderId="10" xfId="2" applyNumberFormat="1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center"/>
    </xf>
    <xf numFmtId="0" fontId="7" fillId="3" borderId="9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left" vertical="center"/>
    </xf>
    <xf numFmtId="0" fontId="9" fillId="7" borderId="12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1" xfId="0" applyNumberFormat="1" applyFont="1" applyFill="1" applyBorder="1" applyAlignment="1">
      <alignment horizontal="left" vertical="center"/>
    </xf>
    <xf numFmtId="0" fontId="9" fillId="0" borderId="0" xfId="0" applyFont="1"/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center"/>
    </xf>
    <xf numFmtId="0" fontId="8" fillId="10" borderId="7" xfId="0" applyNumberFormat="1" applyFont="1" applyFill="1" applyBorder="1" applyAlignment="1">
      <alignment horizontal="left" vertical="center"/>
    </xf>
    <xf numFmtId="0" fontId="7" fillId="10" borderId="7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/>
    </xf>
    <xf numFmtId="0" fontId="23" fillId="9" borderId="8" xfId="2" applyFont="1" applyFill="1" applyBorder="1" applyAlignment="1">
      <alignment horizontal="center" vertical="center" wrapText="1"/>
    </xf>
    <xf numFmtId="0" fontId="24" fillId="9" borderId="9" xfId="0" applyFont="1" applyFill="1" applyBorder="1" applyAlignment="1">
      <alignment horizontal="left"/>
    </xf>
    <xf numFmtId="0" fontId="24" fillId="9" borderId="1" xfId="0" applyFont="1" applyFill="1" applyBorder="1" applyAlignment="1">
      <alignment horizontal="left"/>
    </xf>
    <xf numFmtId="0" fontId="26" fillId="0" borderId="0" xfId="0" applyFont="1"/>
    <xf numFmtId="0" fontId="27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28" fillId="0" borderId="0" xfId="0" applyFont="1"/>
    <xf numFmtId="0" fontId="7" fillId="0" borderId="0" xfId="0" applyFont="1" applyFill="1"/>
    <xf numFmtId="0" fontId="7" fillId="0" borderId="0" xfId="0" applyFont="1"/>
    <xf numFmtId="0" fontId="31" fillId="0" borderId="0" xfId="0" applyFont="1"/>
    <xf numFmtId="0" fontId="32" fillId="0" borderId="0" xfId="0" applyFont="1" applyBorder="1"/>
    <xf numFmtId="0" fontId="33" fillId="0" borderId="0" xfId="0" applyFont="1"/>
    <xf numFmtId="0" fontId="7" fillId="2" borderId="9" xfId="0" applyFont="1" applyFill="1" applyBorder="1" applyAlignment="1">
      <alignment horizontal="left" vertical="center"/>
    </xf>
    <xf numFmtId="0" fontId="32" fillId="0" borderId="11" xfId="0" applyFont="1" applyBorder="1"/>
    <xf numFmtId="0" fontId="7" fillId="5" borderId="12" xfId="0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49" fontId="7" fillId="10" borderId="7" xfId="0" applyNumberFormat="1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11" fillId="0" borderId="0" xfId="0" applyFont="1" applyFill="1"/>
    <xf numFmtId="0" fontId="8" fillId="10" borderId="6" xfId="0" applyFont="1" applyFill="1" applyBorder="1" applyAlignment="1">
      <alignment horizontal="left" vertical="center"/>
    </xf>
    <xf numFmtId="0" fontId="8" fillId="10" borderId="7" xfId="0" applyFont="1" applyFill="1" applyBorder="1" applyAlignment="1">
      <alignment horizontal="center" vertical="center"/>
    </xf>
    <xf numFmtId="0" fontId="11" fillId="10" borderId="6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0" fontId="2" fillId="0" borderId="0" xfId="0" applyFont="1"/>
    <xf numFmtId="0" fontId="32" fillId="0" borderId="1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2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Fill="1" applyBorder="1"/>
    <xf numFmtId="0" fontId="9" fillId="0" borderId="1" xfId="0" applyFont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/>
    </xf>
    <xf numFmtId="0" fontId="1" fillId="0" borderId="0" xfId="3" applyFont="1"/>
    <xf numFmtId="49" fontId="21" fillId="0" borderId="0" xfId="3" applyNumberFormat="1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/>
    </xf>
    <xf numFmtId="0" fontId="32" fillId="2" borderId="8" xfId="0" applyFont="1" applyFill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7" fillId="2" borderId="1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32" fillId="0" borderId="4" xfId="0" applyFont="1" applyBorder="1" applyAlignment="1">
      <alignment wrapText="1"/>
    </xf>
    <xf numFmtId="0" fontId="32" fillId="0" borderId="4" xfId="0" applyFont="1" applyBorder="1" applyAlignment="1">
      <alignment horizontal="center"/>
    </xf>
    <xf numFmtId="0" fontId="32" fillId="0" borderId="5" xfId="0" applyFont="1" applyBorder="1" applyAlignment="1">
      <alignment horizontal="center"/>
    </xf>
    <xf numFmtId="0" fontId="0" fillId="0" borderId="0" xfId="0" applyBorder="1"/>
    <xf numFmtId="0" fontId="7" fillId="6" borderId="6" xfId="0" applyFont="1" applyFill="1" applyBorder="1"/>
    <xf numFmtId="0" fontId="7" fillId="6" borderId="7" xfId="0" applyFont="1" applyFill="1" applyBorder="1" applyAlignment="1">
      <alignment horizontal="left" vertical="center"/>
    </xf>
    <xf numFmtId="0" fontId="7" fillId="6" borderId="7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/>
    </xf>
    <xf numFmtId="0" fontId="32" fillId="6" borderId="8" xfId="0" applyFont="1" applyFill="1" applyBorder="1" applyAlignment="1">
      <alignment horizontal="center"/>
    </xf>
    <xf numFmtId="0" fontId="7" fillId="6" borderId="12" xfId="0" applyFont="1" applyFill="1" applyBorder="1"/>
    <xf numFmtId="0" fontId="7" fillId="7" borderId="17" xfId="0" applyFont="1" applyFill="1" applyBorder="1"/>
    <xf numFmtId="0" fontId="7" fillId="7" borderId="13" xfId="0" applyFont="1" applyFill="1" applyBorder="1" applyAlignment="1">
      <alignment horizontal="left" vertical="center"/>
    </xf>
    <xf numFmtId="0" fontId="7" fillId="7" borderId="13" xfId="0" applyFont="1" applyFill="1" applyBorder="1" applyAlignment="1">
      <alignment horizontal="center"/>
    </xf>
    <xf numFmtId="0" fontId="7" fillId="7" borderId="13" xfId="0" applyFont="1" applyFill="1" applyBorder="1" applyAlignment="1">
      <alignment horizontal="center" vertical="center" wrapText="1"/>
    </xf>
    <xf numFmtId="0" fontId="32" fillId="7" borderId="13" xfId="0" applyFont="1" applyFill="1" applyBorder="1" applyAlignment="1">
      <alignment horizontal="center"/>
    </xf>
    <xf numFmtId="0" fontId="32" fillId="7" borderId="1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32" fillId="3" borderId="7" xfId="0" applyFont="1" applyFill="1" applyBorder="1" applyAlignment="1">
      <alignment horizontal="center"/>
    </xf>
    <xf numFmtId="0" fontId="32" fillId="3" borderId="8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 vertical="center" wrapText="1"/>
    </xf>
    <xf numFmtId="0" fontId="32" fillId="3" borderId="13" xfId="0" applyFont="1" applyFill="1" applyBorder="1" applyAlignment="1">
      <alignment horizontal="center"/>
    </xf>
    <xf numFmtId="0" fontId="32" fillId="3" borderId="15" xfId="0" applyFont="1" applyFill="1" applyBorder="1" applyAlignment="1">
      <alignment horizontal="center"/>
    </xf>
    <xf numFmtId="0" fontId="32" fillId="0" borderId="10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/>
    </xf>
    <xf numFmtId="0" fontId="32" fillId="4" borderId="7" xfId="0" applyFont="1" applyFill="1" applyBorder="1" applyAlignment="1">
      <alignment horizontal="center" vertical="center"/>
    </xf>
    <xf numFmtId="0" fontId="32" fillId="4" borderId="8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/>
    </xf>
    <xf numFmtId="0" fontId="32" fillId="4" borderId="7" xfId="0" applyFont="1" applyFill="1" applyBorder="1" applyAlignment="1">
      <alignment horizontal="center"/>
    </xf>
    <xf numFmtId="0" fontId="32" fillId="4" borderId="8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/>
    </xf>
    <xf numFmtId="0" fontId="32" fillId="5" borderId="8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 vertical="center" wrapText="1"/>
    </xf>
    <xf numFmtId="0" fontId="32" fillId="5" borderId="13" xfId="0" applyFont="1" applyFill="1" applyBorder="1" applyAlignment="1">
      <alignment horizontal="center"/>
    </xf>
    <xf numFmtId="0" fontId="32" fillId="5" borderId="15" xfId="0" applyFont="1" applyFill="1" applyBorder="1" applyAlignment="1">
      <alignment horizontal="center"/>
    </xf>
    <xf numFmtId="0" fontId="32" fillId="0" borderId="16" xfId="0" applyFont="1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8" fillId="11" borderId="9" xfId="0" applyFont="1" applyFill="1" applyBorder="1" applyAlignment="1">
      <alignment horizontal="left" vertical="center"/>
    </xf>
    <xf numFmtId="0" fontId="8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/>
    </xf>
    <xf numFmtId="49" fontId="7" fillId="11" borderId="1" xfId="0" applyNumberFormat="1" applyFont="1" applyFill="1" applyBorder="1" applyAlignment="1">
      <alignment horizontal="center" vertical="center"/>
    </xf>
    <xf numFmtId="0" fontId="8" fillId="11" borderId="1" xfId="0" applyNumberFormat="1" applyFont="1" applyFill="1" applyBorder="1" applyAlignment="1">
      <alignment horizontal="left" vertical="center"/>
    </xf>
    <xf numFmtId="0" fontId="7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0" fontId="11" fillId="0" borderId="9" xfId="0" applyFont="1" applyBorder="1"/>
    <xf numFmtId="0" fontId="11" fillId="0" borderId="9" xfId="0" applyFont="1" applyFill="1" applyBorder="1"/>
    <xf numFmtId="0" fontId="7" fillId="0" borderId="22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 vertical="center" wrapText="1"/>
    </xf>
    <xf numFmtId="0" fontId="32" fillId="0" borderId="22" xfId="0" applyFont="1" applyBorder="1" applyAlignment="1">
      <alignment horizontal="center"/>
    </xf>
    <xf numFmtId="0" fontId="32" fillId="0" borderId="23" xfId="0" applyFont="1" applyBorder="1" applyAlignment="1">
      <alignment horizontal="center"/>
    </xf>
    <xf numFmtId="0" fontId="7" fillId="0" borderId="21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/>
    </xf>
    <xf numFmtId="0" fontId="32" fillId="0" borderId="24" xfId="0" applyFont="1" applyBorder="1" applyAlignment="1">
      <alignment horizontal="center"/>
    </xf>
    <xf numFmtId="0" fontId="7" fillId="4" borderId="18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center" vertical="center" wrapText="1"/>
    </xf>
    <xf numFmtId="0" fontId="32" fillId="0" borderId="25" xfId="0" applyFont="1" applyBorder="1" applyAlignment="1">
      <alignment horizontal="center"/>
    </xf>
    <xf numFmtId="0" fontId="32" fillId="0" borderId="26" xfId="0" applyFont="1" applyBorder="1" applyAlignment="1">
      <alignment horizontal="center"/>
    </xf>
    <xf numFmtId="0" fontId="8" fillId="0" borderId="25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29" xfId="0" applyFont="1" applyFill="1" applyBorder="1" applyAlignment="1">
      <alignment horizontal="left" vertical="center"/>
    </xf>
    <xf numFmtId="0" fontId="7" fillId="3" borderId="30" xfId="0" applyFont="1" applyFill="1" applyBorder="1" applyAlignment="1">
      <alignment horizontal="left" vertical="center"/>
    </xf>
    <xf numFmtId="0" fontId="32" fillId="0" borderId="22" xfId="0" applyFont="1" applyFill="1" applyBorder="1" applyAlignment="1">
      <alignment horizontal="center"/>
    </xf>
    <xf numFmtId="0" fontId="32" fillId="0" borderId="23" xfId="0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 vertical="center"/>
    </xf>
    <xf numFmtId="0" fontId="13" fillId="2" borderId="7" xfId="1" applyFill="1" applyBorder="1" applyAlignment="1">
      <alignment vertical="center" wrapText="1"/>
    </xf>
    <xf numFmtId="0" fontId="13" fillId="0" borderId="1" xfId="1" applyBorder="1" applyAlignment="1">
      <alignment vertical="center" wrapText="1"/>
    </xf>
    <xf numFmtId="0" fontId="13" fillId="0" borderId="1" xfId="1" applyBorder="1"/>
    <xf numFmtId="0" fontId="13" fillId="0" borderId="4" xfId="1" applyBorder="1"/>
    <xf numFmtId="0" fontId="13" fillId="6" borderId="7" xfId="1" applyFill="1" applyBorder="1"/>
    <xf numFmtId="0" fontId="13" fillId="0" borderId="4" xfId="1" applyFill="1" applyBorder="1"/>
    <xf numFmtId="0" fontId="13" fillId="7" borderId="28" xfId="1" applyFill="1" applyBorder="1"/>
    <xf numFmtId="0" fontId="13" fillId="3" borderId="7" xfId="1" applyFill="1" applyBorder="1"/>
    <xf numFmtId="0" fontId="13" fillId="0" borderId="1" xfId="1" applyFill="1" applyBorder="1"/>
    <xf numFmtId="0" fontId="13" fillId="4" borderId="7" xfId="1" applyFont="1" applyFill="1" applyBorder="1"/>
    <xf numFmtId="0" fontId="13" fillId="0" borderId="1" xfId="1" applyFont="1" applyFill="1" applyBorder="1"/>
    <xf numFmtId="0" fontId="13" fillId="0" borderId="32" xfId="1" applyFont="1" applyFill="1" applyBorder="1"/>
    <xf numFmtId="0" fontId="13" fillId="0" borderId="31" xfId="1" applyFont="1" applyFill="1" applyBorder="1"/>
    <xf numFmtId="0" fontId="13" fillId="0" borderId="33" xfId="1" applyFont="1" applyFill="1" applyBorder="1"/>
    <xf numFmtId="0" fontId="13" fillId="0" borderId="4" xfId="1" applyFont="1" applyFill="1" applyBorder="1"/>
    <xf numFmtId="0" fontId="27" fillId="0" borderId="0" xfId="0" applyFont="1" applyBorder="1"/>
    <xf numFmtId="0" fontId="0" fillId="0" borderId="0" xfId="0" applyBorder="1" applyAlignment="1">
      <alignment wrapText="1"/>
    </xf>
    <xf numFmtId="0" fontId="7" fillId="2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7" borderId="13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0" borderId="1" xfId="0" applyFont="1" applyBorder="1" applyAlignment="1"/>
    <xf numFmtId="0" fontId="7" fillId="0" borderId="4" xfId="0" applyFont="1" applyFill="1" applyBorder="1" applyAlignment="1"/>
    <xf numFmtId="0" fontId="7" fillId="0" borderId="1" xfId="0" applyFont="1" applyFill="1" applyBorder="1" applyAlignment="1">
      <alignment vertical="center" wrapText="1"/>
    </xf>
    <xf numFmtId="0" fontId="7" fillId="0" borderId="4" xfId="0" applyFont="1" applyBorder="1" applyAlignment="1"/>
    <xf numFmtId="0" fontId="7" fillId="3" borderId="13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7" fillId="0" borderId="1" xfId="0" applyFont="1" applyFill="1" applyBorder="1" applyAlignment="1"/>
    <xf numFmtId="0" fontId="7" fillId="0" borderId="32" xfId="0" applyFont="1" applyFill="1" applyBorder="1" applyAlignment="1"/>
    <xf numFmtId="0" fontId="7" fillId="0" borderId="1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7" fillId="4" borderId="7" xfId="0" applyFont="1" applyFill="1" applyBorder="1" applyAlignment="1"/>
    <xf numFmtId="0" fontId="7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22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/>
    </xf>
    <xf numFmtId="0" fontId="13" fillId="5" borderId="34" xfId="1" applyFill="1" applyBorder="1"/>
    <xf numFmtId="0" fontId="7" fillId="5" borderId="7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13" fillId="5" borderId="27" xfId="1" applyFill="1" applyBorder="1"/>
    <xf numFmtId="0" fontId="22" fillId="9" borderId="20" xfId="0" applyFont="1" applyFill="1" applyBorder="1" applyAlignment="1">
      <alignment horizontal="center"/>
    </xf>
    <xf numFmtId="0" fontId="22" fillId="9" borderId="20" xfId="0" applyFont="1" applyFill="1" applyBorder="1" applyAlignment="1">
      <alignment horizontal="left"/>
    </xf>
    <xf numFmtId="0" fontId="22" fillId="9" borderId="34" xfId="0" applyFont="1" applyFill="1" applyBorder="1" applyAlignment="1">
      <alignment horizontal="left" vertical="center"/>
    </xf>
    <xf numFmtId="0" fontId="22" fillId="9" borderId="36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top"/>
    </xf>
    <xf numFmtId="0" fontId="30" fillId="9" borderId="13" xfId="0" applyFont="1" applyFill="1" applyBorder="1" applyAlignment="1">
      <alignment horizontal="center" vertical="center"/>
    </xf>
    <xf numFmtId="0" fontId="30" fillId="9" borderId="15" xfId="0" applyFont="1" applyFill="1" applyBorder="1" applyAlignment="1">
      <alignment horizontal="center" vertical="center"/>
    </xf>
    <xf numFmtId="0" fontId="29" fillId="9" borderId="17" xfId="0" applyFont="1" applyFill="1" applyBorder="1" applyAlignment="1">
      <alignment horizontal="center" vertical="center" wrapText="1"/>
    </xf>
    <xf numFmtId="0" fontId="29" fillId="9" borderId="13" xfId="0" applyFont="1" applyFill="1" applyBorder="1" applyAlignment="1">
      <alignment horizontal="center" vertical="center"/>
    </xf>
    <xf numFmtId="0" fontId="29" fillId="9" borderId="13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/>
    </xf>
    <xf numFmtId="49" fontId="7" fillId="0" borderId="25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/>
    </xf>
    <xf numFmtId="0" fontId="1" fillId="0" borderId="0" xfId="0" applyFont="1"/>
    <xf numFmtId="0" fontId="36" fillId="0" borderId="38" xfId="0" applyFont="1" applyFill="1" applyBorder="1" applyAlignment="1">
      <alignment horizontal="center"/>
    </xf>
    <xf numFmtId="0" fontId="7" fillId="0" borderId="40" xfId="0" applyFont="1" applyBorder="1" applyAlignment="1">
      <alignment horizontal="center" vertical="center"/>
    </xf>
    <xf numFmtId="0" fontId="38" fillId="0" borderId="40" xfId="0" applyFont="1" applyFill="1" applyBorder="1" applyAlignment="1">
      <alignment horizontal="center"/>
    </xf>
    <xf numFmtId="0" fontId="38" fillId="12" borderId="40" xfId="0" applyFont="1" applyFill="1" applyBorder="1" applyAlignment="1">
      <alignment horizontal="center"/>
    </xf>
    <xf numFmtId="0" fontId="38" fillId="12" borderId="40" xfId="0" applyFont="1" applyFill="1" applyBorder="1" applyAlignment="1">
      <alignment horizontal="center" vertical="center"/>
    </xf>
    <xf numFmtId="0" fontId="37" fillId="12" borderId="40" xfId="0" applyFont="1" applyFill="1" applyBorder="1" applyAlignment="1"/>
    <xf numFmtId="0" fontId="37" fillId="0" borderId="42" xfId="0" applyFont="1" applyFill="1" applyBorder="1" applyAlignment="1"/>
    <xf numFmtId="0" fontId="37" fillId="0" borderId="25" xfId="0" applyFont="1" applyFill="1" applyBorder="1" applyAlignment="1">
      <alignment horizontal="center" vertical="center"/>
    </xf>
    <xf numFmtId="0" fontId="37" fillId="0" borderId="41" xfId="0" applyFont="1" applyFill="1" applyBorder="1" applyAlignment="1">
      <alignment horizontal="center" vertical="center"/>
    </xf>
    <xf numFmtId="0" fontId="36" fillId="0" borderId="41" xfId="0" applyFont="1" applyFill="1" applyBorder="1" applyAlignment="1"/>
    <xf numFmtId="0" fontId="38" fillId="0" borderId="41" xfId="0" applyFont="1" applyFill="1" applyBorder="1" applyAlignment="1">
      <alignment horizontal="center" vertical="center"/>
    </xf>
    <xf numFmtId="0" fontId="36" fillId="0" borderId="39" xfId="0" applyFont="1" applyFill="1" applyBorder="1" applyAlignment="1">
      <alignment horizontal="center"/>
    </xf>
    <xf numFmtId="0" fontId="38" fillId="0" borderId="39" xfId="0" applyFont="1" applyFill="1" applyBorder="1" applyAlignment="1">
      <alignment horizontal="center" vertical="center"/>
    </xf>
    <xf numFmtId="0" fontId="37" fillId="12" borderId="40" xfId="0" applyFont="1" applyFill="1" applyBorder="1" applyAlignment="1">
      <alignment horizontal="center"/>
    </xf>
    <xf numFmtId="0" fontId="13" fillId="5" borderId="44" xfId="1" applyFill="1" applyBorder="1"/>
    <xf numFmtId="0" fontId="13" fillId="0" borderId="21" xfId="1" applyFont="1" applyFill="1" applyBorder="1"/>
    <xf numFmtId="0" fontId="37" fillId="12" borderId="45" xfId="0" applyFont="1" applyFill="1" applyBorder="1" applyAlignment="1"/>
    <xf numFmtId="0" fontId="37" fillId="0" borderId="46" xfId="0" applyFont="1" applyFill="1" applyBorder="1" applyAlignment="1"/>
    <xf numFmtId="0" fontId="37" fillId="0" borderId="47" xfId="0" applyFont="1" applyFill="1" applyBorder="1" applyAlignment="1">
      <alignment horizontal="center" vertical="center"/>
    </xf>
    <xf numFmtId="0" fontId="37" fillId="0" borderId="48" xfId="0" applyFont="1" applyFill="1" applyBorder="1" applyAlignment="1">
      <alignment horizontal="center" vertical="center"/>
    </xf>
    <xf numFmtId="0" fontId="36" fillId="0" borderId="48" xfId="0" applyFont="1" applyFill="1" applyBorder="1" applyAlignment="1"/>
    <xf numFmtId="0" fontId="36" fillId="0" borderId="48" xfId="0" applyFont="1" applyFill="1" applyBorder="1" applyAlignment="1">
      <alignment horizontal="center" vertical="center"/>
    </xf>
    <xf numFmtId="0" fontId="8" fillId="0" borderId="48" xfId="0" applyFont="1" applyBorder="1" applyAlignment="1">
      <alignment horizontal="left" vertical="center"/>
    </xf>
    <xf numFmtId="0" fontId="36" fillId="0" borderId="48" xfId="0" applyFont="1" applyFill="1" applyBorder="1" applyAlignment="1">
      <alignment horizontal="center"/>
    </xf>
    <xf numFmtId="0" fontId="38" fillId="0" borderId="48" xfId="0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38" fillId="0" borderId="43" xfId="0" applyFont="1" applyFill="1" applyBorder="1" applyAlignment="1">
      <alignment horizontal="center"/>
    </xf>
    <xf numFmtId="0" fontId="8" fillId="0" borderId="19" xfId="0" applyFont="1" applyBorder="1" applyAlignment="1">
      <alignment horizontal="left" vertical="center"/>
    </xf>
    <xf numFmtId="0" fontId="37" fillId="12" borderId="49" xfId="0" applyFont="1" applyFill="1" applyBorder="1" applyAlignment="1"/>
    <xf numFmtId="0" fontId="37" fillId="12" borderId="50" xfId="0" applyFont="1" applyFill="1" applyBorder="1" applyAlignment="1">
      <alignment horizontal="center"/>
    </xf>
    <xf numFmtId="0" fontId="37" fillId="12" borderId="50" xfId="0" applyFont="1" applyFill="1" applyBorder="1" applyAlignment="1"/>
    <xf numFmtId="0" fontId="37" fillId="12" borderId="51" xfId="0" applyFont="1" applyFill="1" applyBorder="1" applyAlignment="1"/>
    <xf numFmtId="0" fontId="38" fillId="12" borderId="50" xfId="0" applyFont="1" applyFill="1" applyBorder="1" applyAlignment="1">
      <alignment horizontal="center"/>
    </xf>
    <xf numFmtId="0" fontId="38" fillId="12" borderId="50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top" wrapText="1"/>
    </xf>
    <xf numFmtId="0" fontId="22" fillId="9" borderId="4" xfId="0" applyFont="1" applyFill="1" applyBorder="1" applyAlignment="1">
      <alignment horizontal="center" vertical="center"/>
    </xf>
    <xf numFmtId="0" fontId="23" fillId="9" borderId="7" xfId="2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/>
    </xf>
    <xf numFmtId="1" fontId="17" fillId="0" borderId="10" xfId="2" applyNumberFormat="1" applyFont="1" applyFill="1" applyBorder="1" applyAlignment="1">
      <alignment horizontal="center" vertical="center"/>
    </xf>
    <xf numFmtId="0" fontId="0" fillId="6" borderId="9" xfId="0" applyFill="1" applyBorder="1"/>
    <xf numFmtId="0" fontId="17" fillId="10" borderId="4" xfId="2" applyFont="1" applyFill="1" applyBorder="1" applyAlignment="1">
      <alignment horizontal="left" vertical="center" wrapText="1"/>
    </xf>
    <xf numFmtId="0" fontId="13" fillId="0" borderId="0" xfId="1" applyAlignment="1">
      <alignment horizontal="center"/>
    </xf>
    <xf numFmtId="0" fontId="7" fillId="3" borderId="14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vertical="center" wrapText="1"/>
    </xf>
    <xf numFmtId="0" fontId="32" fillId="0" borderId="21" xfId="0" applyFont="1" applyFill="1" applyBorder="1" applyAlignment="1">
      <alignment horizontal="center"/>
    </xf>
    <xf numFmtId="0" fontId="32" fillId="0" borderId="24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left" vertical="center"/>
    </xf>
    <xf numFmtId="0" fontId="10" fillId="4" borderId="25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22" fillId="9" borderId="26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49" fontId="7" fillId="10" borderId="1" xfId="0" applyNumberFormat="1" applyFont="1" applyFill="1" applyBorder="1" applyAlignment="1">
      <alignment horizontal="center" vertical="center"/>
    </xf>
    <xf numFmtId="0" fontId="8" fillId="10" borderId="1" xfId="0" applyNumberFormat="1" applyFont="1" applyFill="1" applyBorder="1" applyAlignment="1">
      <alignment horizontal="left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/>
    </xf>
    <xf numFmtId="0" fontId="36" fillId="0" borderId="1" xfId="0" applyFont="1" applyFill="1" applyBorder="1" applyAlignment="1"/>
    <xf numFmtId="1" fontId="7" fillId="10" borderId="1" xfId="0" applyNumberFormat="1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/>
    </xf>
    <xf numFmtId="1" fontId="7" fillId="10" borderId="1" xfId="0" applyNumberFormat="1" applyFont="1" applyFill="1" applyBorder="1" applyAlignment="1">
      <alignment horizontal="center"/>
    </xf>
    <xf numFmtId="1" fontId="9" fillId="10" borderId="1" xfId="0" applyNumberFormat="1" applyFont="1" applyFill="1" applyBorder="1" applyAlignment="1">
      <alignment horizontal="center"/>
    </xf>
    <xf numFmtId="49" fontId="9" fillId="10" borderId="1" xfId="0" applyNumberFormat="1" applyFont="1" applyFill="1" applyBorder="1" applyAlignment="1">
      <alignment horizontal="center"/>
    </xf>
    <xf numFmtId="164" fontId="9" fillId="1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/>
    </xf>
    <xf numFmtId="0" fontId="36" fillId="0" borderId="10" xfId="0" applyFont="1" applyFill="1" applyBorder="1" applyAlignment="1">
      <alignment horizontal="center"/>
    </xf>
    <xf numFmtId="0" fontId="11" fillId="10" borderId="9" xfId="0" applyFont="1" applyFill="1" applyBorder="1" applyAlignment="1">
      <alignment horizontal="left" vertical="center"/>
    </xf>
    <xf numFmtId="0" fontId="7" fillId="10" borderId="10" xfId="0" applyFont="1" applyFill="1" applyBorder="1" applyAlignment="1">
      <alignment horizontal="center"/>
    </xf>
    <xf numFmtId="0" fontId="9" fillId="10" borderId="1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8" fillId="10" borderId="12" xfId="0" applyFont="1" applyFill="1" applyBorder="1" applyAlignment="1">
      <alignment horizontal="left" vertical="center"/>
    </xf>
    <xf numFmtId="0" fontId="8" fillId="10" borderId="4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8" fillId="10" borderId="9" xfId="0" applyFont="1" applyFill="1" applyBorder="1" applyAlignment="1">
      <alignment horizontal="left" vertical="center"/>
    </xf>
    <xf numFmtId="0" fontId="7" fillId="0" borderId="10" xfId="0" applyFont="1" applyBorder="1" applyAlignment="1">
      <alignment horizontal="center"/>
    </xf>
    <xf numFmtId="0" fontId="7" fillId="11" borderId="10" xfId="0" applyFont="1" applyFill="1" applyBorder="1" applyAlignment="1">
      <alignment horizontal="center"/>
    </xf>
    <xf numFmtId="49" fontId="7" fillId="10" borderId="4" xfId="0" applyNumberFormat="1" applyFont="1" applyFill="1" applyBorder="1" applyAlignment="1">
      <alignment horizontal="center" vertical="center"/>
    </xf>
    <xf numFmtId="0" fontId="8" fillId="10" borderId="4" xfId="0" applyNumberFormat="1" applyFont="1" applyFill="1" applyBorder="1" applyAlignment="1">
      <alignment horizontal="left" vertical="center"/>
    </xf>
    <xf numFmtId="0" fontId="7" fillId="10" borderId="4" xfId="0" applyFont="1" applyFill="1" applyBorder="1" applyAlignment="1">
      <alignment horizontal="center"/>
    </xf>
    <xf numFmtId="0" fontId="7" fillId="10" borderId="5" xfId="0" applyFont="1" applyFill="1" applyBorder="1" applyAlignment="1">
      <alignment horizontal="center"/>
    </xf>
    <xf numFmtId="0" fontId="9" fillId="0" borderId="9" xfId="0" applyFont="1" applyFill="1" applyBorder="1"/>
    <xf numFmtId="0" fontId="11" fillId="10" borderId="9" xfId="0" applyFont="1" applyFill="1" applyBorder="1"/>
    <xf numFmtId="0" fontId="9" fillId="10" borderId="1" xfId="0" applyFont="1" applyFill="1" applyBorder="1"/>
    <xf numFmtId="0" fontId="7" fillId="1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3" fillId="0" borderId="21" xfId="1" applyBorder="1"/>
    <xf numFmtId="1" fontId="25" fillId="9" borderId="1" xfId="2" applyNumberFormat="1" applyFont="1" applyFill="1" applyBorder="1" applyAlignment="1">
      <alignment vertical="center"/>
    </xf>
    <xf numFmtId="1" fontId="25" fillId="9" borderId="10" xfId="2" applyNumberFormat="1" applyFont="1" applyFill="1" applyBorder="1" applyAlignment="1">
      <alignment vertical="center"/>
    </xf>
    <xf numFmtId="0" fontId="22" fillId="9" borderId="5" xfId="0" applyFont="1" applyFill="1" applyBorder="1" applyAlignment="1">
      <alignment horizontal="center" vertical="center"/>
    </xf>
    <xf numFmtId="0" fontId="38" fillId="12" borderId="58" xfId="0" applyFont="1" applyFill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38" fillId="0" borderId="59" xfId="0" applyFont="1" applyFill="1" applyBorder="1" applyAlignment="1">
      <alignment horizontal="center"/>
    </xf>
    <xf numFmtId="0" fontId="38" fillId="0" borderId="60" xfId="0" applyFont="1" applyFill="1" applyBorder="1" applyAlignment="1">
      <alignment horizontal="center" vertical="center"/>
    </xf>
    <xf numFmtId="0" fontId="38" fillId="12" borderId="59" xfId="0" applyFont="1" applyFill="1" applyBorder="1" applyAlignment="1">
      <alignment horizontal="center" vertical="center"/>
    </xf>
    <xf numFmtId="0" fontId="38" fillId="0" borderId="61" xfId="0" applyFont="1" applyFill="1" applyBorder="1" applyAlignment="1">
      <alignment horizontal="center" vertical="center"/>
    </xf>
    <xf numFmtId="0" fontId="18" fillId="0" borderId="0" xfId="3" applyFont="1" applyAlignment="1">
      <alignment horizontal="center" vertical="center" wrapText="1"/>
    </xf>
    <xf numFmtId="0" fontId="17" fillId="10" borderId="1" xfId="2" applyFont="1" applyFill="1" applyBorder="1" applyAlignment="1">
      <alignment horizontal="left" vertical="center" wrapText="1"/>
    </xf>
    <xf numFmtId="0" fontId="22" fillId="9" borderId="7" xfId="0" applyFont="1" applyFill="1" applyBorder="1" applyAlignment="1">
      <alignment horizontal="left" vertical="center"/>
    </xf>
    <xf numFmtId="0" fontId="22" fillId="9" borderId="20" xfId="0" applyFont="1" applyFill="1" applyBorder="1" applyAlignment="1">
      <alignment horizontal="center" vertical="center"/>
    </xf>
    <xf numFmtId="0" fontId="22" fillId="9" borderId="3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10" borderId="4" xfId="0" applyFont="1" applyFill="1" applyBorder="1" applyAlignment="1">
      <alignment horizontal="left" vertical="center"/>
    </xf>
    <xf numFmtId="0" fontId="22" fillId="9" borderId="25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/>
    </xf>
    <xf numFmtId="0" fontId="7" fillId="10" borderId="7" xfId="0" applyFont="1" applyFill="1" applyBorder="1" applyAlignment="1">
      <alignment horizontal="left" vertical="center"/>
    </xf>
    <xf numFmtId="0" fontId="20" fillId="0" borderId="0" xfId="3" applyFont="1" applyAlignment="1">
      <alignment horizontal="right" vertical="center" wrapText="1"/>
    </xf>
    <xf numFmtId="0" fontId="18" fillId="0" borderId="0" xfId="3" applyFont="1" applyAlignment="1">
      <alignment horizontal="center" vertical="center" wrapText="1"/>
    </xf>
    <xf numFmtId="0" fontId="17" fillId="10" borderId="9" xfId="2" applyFont="1" applyFill="1" applyBorder="1" applyAlignment="1">
      <alignment horizontal="left" vertical="center" wrapText="1"/>
    </xf>
    <xf numFmtId="0" fontId="17" fillId="10" borderId="1" xfId="2" applyFont="1" applyFill="1" applyBorder="1" applyAlignment="1">
      <alignment horizontal="left" vertical="center" wrapText="1"/>
    </xf>
    <xf numFmtId="0" fontId="23" fillId="9" borderId="53" xfId="2" applyFont="1" applyFill="1" applyBorder="1" applyAlignment="1">
      <alignment horizontal="center" vertical="center" wrapText="1"/>
    </xf>
    <xf numFmtId="0" fontId="23" fillId="9" borderId="52" xfId="2" applyFont="1" applyFill="1" applyBorder="1" applyAlignment="1">
      <alignment horizontal="center" vertical="center" wrapText="1"/>
    </xf>
    <xf numFmtId="0" fontId="22" fillId="9" borderId="34" xfId="0" applyFont="1" applyFill="1" applyBorder="1" applyAlignment="1">
      <alignment horizontal="center" vertical="center"/>
    </xf>
    <xf numFmtId="0" fontId="22" fillId="9" borderId="35" xfId="0" applyFont="1" applyFill="1" applyBorder="1" applyAlignment="1">
      <alignment horizontal="center" vertical="center"/>
    </xf>
    <xf numFmtId="0" fontId="22" fillId="9" borderId="57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22" fillId="9" borderId="7" xfId="0" applyFont="1" applyFill="1" applyBorder="1" applyAlignment="1">
      <alignment horizontal="center" vertical="center"/>
    </xf>
    <xf numFmtId="0" fontId="22" fillId="9" borderId="6" xfId="0" applyFont="1" applyFill="1" applyBorder="1" applyAlignment="1">
      <alignment horizontal="left" vertical="center"/>
    </xf>
    <xf numFmtId="0" fontId="22" fillId="9" borderId="18" xfId="0" applyFont="1" applyFill="1" applyBorder="1" applyAlignment="1">
      <alignment horizontal="left" vertical="center"/>
    </xf>
    <xf numFmtId="0" fontId="22" fillId="9" borderId="7" xfId="0" applyFont="1" applyFill="1" applyBorder="1" applyAlignment="1">
      <alignment horizontal="left" vertical="center"/>
    </xf>
    <xf numFmtId="0" fontId="22" fillId="9" borderId="25" xfId="0" applyFont="1" applyFill="1" applyBorder="1" applyAlignment="1">
      <alignment horizontal="left" vertical="center"/>
    </xf>
    <xf numFmtId="0" fontId="22" fillId="9" borderId="20" xfId="0" applyFont="1" applyFill="1" applyBorder="1" applyAlignment="1">
      <alignment horizontal="center" vertical="center"/>
    </xf>
    <xf numFmtId="0" fontId="22" fillId="9" borderId="37" xfId="0" applyFont="1" applyFill="1" applyBorder="1" applyAlignment="1">
      <alignment horizontal="center" vertical="center"/>
    </xf>
    <xf numFmtId="0" fontId="22" fillId="9" borderId="20" xfId="0" applyFont="1" applyFill="1" applyBorder="1" applyAlignment="1">
      <alignment horizontal="center" vertical="center" wrapText="1"/>
    </xf>
    <xf numFmtId="0" fontId="22" fillId="9" borderId="3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10" borderId="4" xfId="0" applyFont="1" applyFill="1" applyBorder="1" applyAlignment="1">
      <alignment horizontal="left" vertical="center"/>
    </xf>
    <xf numFmtId="0" fontId="7" fillId="10" borderId="5" xfId="0" applyFont="1" applyFill="1" applyBorder="1" applyAlignment="1">
      <alignment horizontal="left" vertical="center"/>
    </xf>
    <xf numFmtId="0" fontId="22" fillId="9" borderId="6" xfId="0" applyFont="1" applyFill="1" applyBorder="1" applyAlignment="1">
      <alignment horizontal="center" vertical="center"/>
    </xf>
    <xf numFmtId="0" fontId="22" fillId="9" borderId="18" xfId="0" applyFont="1" applyFill="1" applyBorder="1" applyAlignment="1">
      <alignment horizontal="center" vertical="center"/>
    </xf>
    <xf numFmtId="0" fontId="22" fillId="9" borderId="25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/>
    </xf>
    <xf numFmtId="0" fontId="7" fillId="10" borderId="10" xfId="0" applyFont="1" applyFill="1" applyBorder="1" applyAlignment="1">
      <alignment horizontal="left" vertical="center"/>
    </xf>
    <xf numFmtId="0" fontId="7" fillId="10" borderId="7" xfId="0" applyFont="1" applyFill="1" applyBorder="1" applyAlignment="1">
      <alignment horizontal="left" vertical="center"/>
    </xf>
    <xf numFmtId="0" fontId="7" fillId="10" borderId="8" xfId="0" applyFont="1" applyFill="1" applyBorder="1" applyAlignment="1">
      <alignment horizontal="left" vertical="center"/>
    </xf>
    <xf numFmtId="0" fontId="39" fillId="0" borderId="1" xfId="0" applyFont="1" applyBorder="1" applyAlignment="1">
      <alignment horizontal="left"/>
    </xf>
    <xf numFmtId="0" fontId="39" fillId="0" borderId="10" xfId="0" applyFont="1" applyBorder="1" applyAlignment="1">
      <alignment horizontal="left"/>
    </xf>
    <xf numFmtId="0" fontId="22" fillId="9" borderId="52" xfId="0" applyFont="1" applyFill="1" applyBorder="1" applyAlignment="1">
      <alignment horizontal="center" vertical="center"/>
    </xf>
    <xf numFmtId="0" fontId="7" fillId="10" borderId="54" xfId="0" applyFont="1" applyFill="1" applyBorder="1" applyAlignment="1">
      <alignment horizontal="left" vertical="center"/>
    </xf>
    <xf numFmtId="0" fontId="7" fillId="10" borderId="55" xfId="0" applyFont="1" applyFill="1" applyBorder="1" applyAlignment="1">
      <alignment horizontal="left" vertical="center"/>
    </xf>
    <xf numFmtId="0" fontId="7" fillId="10" borderId="56" xfId="0" applyFont="1" applyFill="1" applyBorder="1" applyAlignment="1">
      <alignment horizontal="left" vertical="center"/>
    </xf>
  </cellXfs>
  <cellStyles count="10">
    <cellStyle name="Hypertextový odkaz" xfId="1" builtinId="8"/>
    <cellStyle name="Normální" xfId="0" builtinId="0"/>
    <cellStyle name="Normální 2" xfId="2"/>
    <cellStyle name="Normální 3" xfId="3"/>
    <cellStyle name="Normální 3 2" xfId="4"/>
    <cellStyle name="Normální 3 2 2" xfId="8"/>
    <cellStyle name="Normální 3 2 3" xfId="6"/>
    <cellStyle name="Normální 3 3" xfId="7"/>
    <cellStyle name="Normální 3 4" xfId="5"/>
    <cellStyle name="Normální 4" xfId="9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27</xdr:row>
      <xdr:rowOff>12700</xdr:rowOff>
    </xdr:from>
    <xdr:to>
      <xdr:col>8</xdr:col>
      <xdr:colOff>165100</xdr:colOff>
      <xdr:row>38</xdr:row>
      <xdr:rowOff>126999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6070600"/>
          <a:ext cx="4800600" cy="2070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414615</xdr:colOff>
      <xdr:row>36</xdr:row>
      <xdr:rowOff>22411</xdr:rowOff>
    </xdr:from>
    <xdr:to>
      <xdr:col>5</xdr:col>
      <xdr:colOff>224118</xdr:colOff>
      <xdr:row>39</xdr:row>
      <xdr:rowOff>78440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162733" y="8000999"/>
          <a:ext cx="974914" cy="6275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Zobrazení1" id="{84AA99BE-F3E8-4420-9EC7-22C9EAD9A63F}"/>
</namedSheetView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microsoft.com/office/2019/04/relationships/namedSheetView" Target="../namedSheetViews/namedSheetView1.xml"/><Relationship Id="rId5" Type="http://schemas.openxmlformats.org/officeDocument/2006/relationships/printerSettings" Target="../printerSettings/printerSettings5.bin"/><Relationship Id="rId10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6.bin"/><Relationship Id="rId7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7.bin"/><Relationship Id="rId9" Type="http://schemas.openxmlformats.org/officeDocument/2006/relationships/printerSettings" Target="../printerSettings/printerSettings82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0.bin"/><Relationship Id="rId3" Type="http://schemas.openxmlformats.org/officeDocument/2006/relationships/printerSettings" Target="../printerSettings/printerSettings85.bin"/><Relationship Id="rId7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6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Relationship Id="rId9" Type="http://schemas.openxmlformats.org/officeDocument/2006/relationships/printerSettings" Target="../printerSettings/printerSettings9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13" Type="http://schemas.openxmlformats.org/officeDocument/2006/relationships/hyperlink" Target="https://standards.buildingsmart.org/IFC/RELEASE/IFC4/ADD2_TC1/HTML/schema/ifcmeasureresource/lexical/ifcpositivelengthmeasure.htm" TargetMode="External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12" Type="http://schemas.openxmlformats.org/officeDocument/2006/relationships/hyperlink" Target="https://standards.buildingsmart.org/IFC/RELEASE/IFC4/ADD2_TC1/HTML/schema/ifcmeasureresource/lexical/ifccountmeasure.htm" TargetMode="Externa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11" Type="http://schemas.openxmlformats.org/officeDocument/2006/relationships/hyperlink" Target="https://standards.buildingsmart.org/IFC/RELEASE/IFC4/ADD2_TC1/HTML/schema/ifcmeasureresource/lexical/ifcvolumemeasure.htm" TargetMode="External"/><Relationship Id="rId5" Type="http://schemas.openxmlformats.org/officeDocument/2006/relationships/printerSettings" Target="../printerSettings/printerSettings23.bin"/><Relationship Id="rId10" Type="http://schemas.openxmlformats.org/officeDocument/2006/relationships/hyperlink" Target="https://standards.buildingsmart.org/IFC/RELEASE/IFC4/ADD2_TC1/HTML/schema/ifcmeasureresource/lexical/ifcareameasure.htm" TargetMode="External"/><Relationship Id="rId4" Type="http://schemas.openxmlformats.org/officeDocument/2006/relationships/printerSettings" Target="../printerSettings/printerSettings22.bin"/><Relationship Id="rId9" Type="http://schemas.openxmlformats.org/officeDocument/2006/relationships/hyperlink" Target="https://standards.buildingsmart.org/IFC/RELEASE/IFC4/ADD2_TC1/HTML/schema/ifcmeasureresource/lexical/ifcpositivelengthmeasure.htm" TargetMode="External"/><Relationship Id="rId14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Relationship Id="rId9" Type="http://schemas.openxmlformats.org/officeDocument/2006/relationships/printerSettings" Target="../printerSettings/printerSettings7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H41"/>
  <sheetViews>
    <sheetView showGridLines="0" view="pageBreakPreview" zoomScale="85" zoomScaleNormal="85" zoomScaleSheetLayoutView="85" workbookViewId="0">
      <selection activeCell="N14" sqref="N14"/>
    </sheetView>
  </sheetViews>
  <sheetFormatPr defaultColWidth="8.7109375" defaultRowHeight="15" x14ac:dyDescent="0.25"/>
  <cols>
    <col min="1" max="16384" width="8.7109375" style="32"/>
  </cols>
  <sheetData>
    <row r="1" spans="1:8" x14ac:dyDescent="0.25">
      <c r="A1" s="97" t="s">
        <v>0</v>
      </c>
    </row>
    <row r="2" spans="1:8" x14ac:dyDescent="0.25">
      <c r="A2" s="97"/>
    </row>
    <row r="3" spans="1:8" ht="36" x14ac:dyDescent="0.25">
      <c r="B3" s="380" t="s">
        <v>1</v>
      </c>
      <c r="C3" s="380"/>
      <c r="D3" s="380"/>
      <c r="E3" s="380"/>
      <c r="F3" s="380"/>
      <c r="G3" s="380"/>
      <c r="H3" s="380"/>
    </row>
    <row r="5" spans="1:8" ht="36.6" customHeight="1" x14ac:dyDescent="0.25">
      <c r="B5" s="380" t="s">
        <v>2</v>
      </c>
      <c r="C5" s="380"/>
      <c r="D5" s="380"/>
      <c r="E5" s="380"/>
      <c r="F5" s="380"/>
      <c r="G5" s="380"/>
      <c r="H5" s="380"/>
    </row>
    <row r="6" spans="1:8" ht="13.9" customHeight="1" x14ac:dyDescent="0.25">
      <c r="B6" s="369"/>
      <c r="C6" s="369"/>
      <c r="D6" s="369"/>
      <c r="E6" s="369"/>
      <c r="F6" s="369"/>
      <c r="G6" s="369"/>
      <c r="H6" s="369"/>
    </row>
    <row r="7" spans="1:8" ht="36.6" customHeight="1" x14ac:dyDescent="0.25">
      <c r="B7" s="380" t="s">
        <v>3</v>
      </c>
      <c r="C7" s="380"/>
      <c r="D7" s="380"/>
      <c r="E7" s="380"/>
      <c r="F7" s="380"/>
      <c r="G7" s="380"/>
      <c r="H7" s="380"/>
    </row>
    <row r="9" spans="1:8" ht="36" x14ac:dyDescent="0.25">
      <c r="B9" s="380" t="s">
        <v>4</v>
      </c>
      <c r="C9" s="380"/>
      <c r="D9" s="380"/>
      <c r="E9" s="380"/>
      <c r="F9" s="380"/>
      <c r="G9" s="380"/>
      <c r="H9" s="380"/>
    </row>
    <row r="10" spans="1:8" ht="36" x14ac:dyDescent="0.25">
      <c r="B10" s="369"/>
      <c r="C10" s="369"/>
      <c r="D10" s="369"/>
      <c r="E10" s="369"/>
      <c r="F10" s="369"/>
      <c r="G10" s="369"/>
      <c r="H10" s="369"/>
    </row>
    <row r="12" spans="1:8" x14ac:dyDescent="0.25">
      <c r="H12" s="33" t="s">
        <v>5</v>
      </c>
    </row>
    <row r="13" spans="1:8" x14ac:dyDescent="0.25">
      <c r="H13" s="34" t="s">
        <v>6</v>
      </c>
    </row>
    <row r="14" spans="1:8" x14ac:dyDescent="0.25">
      <c r="H14" s="33" t="s">
        <v>7</v>
      </c>
    </row>
    <row r="15" spans="1:8" x14ac:dyDescent="0.25">
      <c r="H15" s="33" t="s">
        <v>8</v>
      </c>
    </row>
    <row r="16" spans="1:8" x14ac:dyDescent="0.25">
      <c r="H16" s="33"/>
    </row>
    <row r="17" spans="1:8" x14ac:dyDescent="0.25">
      <c r="H17" s="33"/>
    </row>
    <row r="18" spans="1:8" ht="14.45" customHeight="1" x14ac:dyDescent="0.25">
      <c r="A18" s="379" t="s">
        <v>9</v>
      </c>
      <c r="B18" s="379"/>
      <c r="C18" s="379"/>
      <c r="D18" s="379"/>
      <c r="E18" s="379"/>
      <c r="F18" s="379"/>
      <c r="G18" s="379"/>
      <c r="H18" s="379"/>
    </row>
    <row r="19" spans="1:8" x14ac:dyDescent="0.25">
      <c r="A19" s="379"/>
      <c r="B19" s="379"/>
      <c r="C19" s="379"/>
      <c r="D19" s="379"/>
      <c r="E19" s="379"/>
      <c r="F19" s="379"/>
      <c r="G19" s="379"/>
      <c r="H19" s="379"/>
    </row>
    <row r="20" spans="1:8" x14ac:dyDescent="0.25">
      <c r="A20" s="379"/>
      <c r="B20" s="379"/>
      <c r="C20" s="379"/>
      <c r="D20" s="379"/>
      <c r="E20" s="379"/>
      <c r="F20" s="379"/>
      <c r="G20" s="379"/>
      <c r="H20" s="379"/>
    </row>
    <row r="21" spans="1:8" x14ac:dyDescent="0.25">
      <c r="H21" s="33" t="s">
        <v>10</v>
      </c>
    </row>
    <row r="22" spans="1:8" x14ac:dyDescent="0.25">
      <c r="H22" s="33" t="s">
        <v>11</v>
      </c>
    </row>
    <row r="23" spans="1:8" x14ac:dyDescent="0.25">
      <c r="H23" s="33" t="s">
        <v>12</v>
      </c>
    </row>
    <row r="24" spans="1:8" x14ac:dyDescent="0.25">
      <c r="H24" s="33" t="s">
        <v>13</v>
      </c>
    </row>
    <row r="25" spans="1:8" x14ac:dyDescent="0.25">
      <c r="H25" s="33" t="s">
        <v>14</v>
      </c>
    </row>
    <row r="26" spans="1:8" x14ac:dyDescent="0.25">
      <c r="H26" s="33" t="s">
        <v>15</v>
      </c>
    </row>
    <row r="27" spans="1:8" x14ac:dyDescent="0.25">
      <c r="H27" s="33"/>
    </row>
    <row r="40" spans="1:1" ht="15.75" x14ac:dyDescent="0.25">
      <c r="A40" s="35" t="s">
        <v>16</v>
      </c>
    </row>
    <row r="41" spans="1:1" ht="15.75" x14ac:dyDescent="0.25">
      <c r="A41" s="98" t="s">
        <v>17</v>
      </c>
    </row>
  </sheetData>
  <customSheetViews>
    <customSheetView guid="{840802B4-1F6F-44C6-9764-1F39D94EBBA6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1"/>
    </customSheetView>
    <customSheetView guid="{A1EC23F7-DCEE-4EEF-9544-C148F7F5160B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2"/>
    </customSheetView>
    <customSheetView guid="{78ADCE02-4160-4D50-8D3E-D417AAEEB812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3"/>
    </customSheetView>
    <customSheetView guid="{07C986F7-8BB9-4902-B7A3-F84A11CBEFB5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4"/>
    </customSheetView>
    <customSheetView guid="{61E27717-2BF5-45F7-9E5B-A95857D7D2C0}" scale="85" showPageBreaks="1" showGridLines="0" fitToPage="1" printArea="1" view="pageBreakPreview">
      <selection activeCell="L35" sqref="L35"/>
      <pageMargins left="0" right="0" top="0" bottom="0" header="0" footer="0"/>
      <pageSetup paperSize="9" fitToHeight="0" orientation="portrait" r:id="rId5"/>
      <headerFooter scaleWithDoc="0" alignWithMargins="0">
        <oddFooter>&amp;R&amp;P/&amp;N</oddFooter>
      </headerFooter>
    </customSheetView>
    <customSheetView guid="{0C86C7F8-57F7-404D-86E0-342A7907E28D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6"/>
    </customSheetView>
    <customSheetView guid="{00561EA5-3DD2-4503-8B25-07450EBB6906}" scale="85" showPageBreaks="1" showGridLines="0" fitToPage="1" printArea="1" view="pageBreakPreview">
      <selection activeCell="K35" sqref="K35"/>
      <pageMargins left="0" right="0" top="0" bottom="0" header="0" footer="0"/>
      <pageSetup paperSize="9" orientation="portrait" r:id="rId7"/>
    </customSheetView>
    <customSheetView guid="{0B982376-3B27-4F96-BAB5-0BEABC449695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8"/>
    </customSheetView>
  </customSheetViews>
  <mergeCells count="5">
    <mergeCell ref="A18:H20"/>
    <mergeCell ref="B3:H3"/>
    <mergeCell ref="B5:H5"/>
    <mergeCell ref="B7:H7"/>
    <mergeCell ref="B9:H9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9"/>
  <drawing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rgb="FF92D050"/>
    <pageSetUpPr fitToPage="1"/>
  </sheetPr>
  <dimension ref="A1:P56"/>
  <sheetViews>
    <sheetView showGridLines="0" view="pageBreakPreview" zoomScale="70" zoomScaleNormal="75" zoomScaleSheetLayoutView="70" workbookViewId="0">
      <selection activeCell="E33" sqref="E33"/>
    </sheetView>
  </sheetViews>
  <sheetFormatPr defaultColWidth="9.28515625" defaultRowHeight="12.75" x14ac:dyDescent="0.2"/>
  <cols>
    <col min="1" max="1" width="25.7109375" style="47" customWidth="1"/>
    <col min="2" max="4" width="5" style="47" customWidth="1"/>
    <col min="5" max="5" width="28.7109375" style="6" customWidth="1"/>
    <col min="6" max="9" width="5.7109375" style="47" customWidth="1"/>
    <col min="10" max="10" width="6.42578125" style="47" customWidth="1"/>
    <col min="11" max="11" width="5.7109375" style="47" customWidth="1"/>
    <col min="12" max="12" width="30.7109375" style="47" customWidth="1"/>
    <col min="13" max="13" width="13.28515625" style="47" customWidth="1"/>
    <col min="14" max="16" width="9.7109375" style="47" customWidth="1"/>
    <col min="17" max="16384" width="9.28515625" style="47"/>
  </cols>
  <sheetData>
    <row r="1" spans="1:16" ht="13.5" thickBot="1" x14ac:dyDescent="0.25">
      <c r="A1" s="22" t="str">
        <f ca="1">MID(CELL("filename",A1),FIND("]",CELL("filename",A1))+1,LEN(CELL("filename",A1))-FIND("]",CELL("filename",A1)))</f>
        <v>600 Podzemní objekty</v>
      </c>
      <c r="B1" s="22"/>
      <c r="C1" s="22"/>
      <c r="D1" s="22"/>
    </row>
    <row r="2" spans="1:16" ht="15" customHeight="1" x14ac:dyDescent="0.2">
      <c r="A2" s="403" t="s">
        <v>353</v>
      </c>
      <c r="B2" s="390" t="s">
        <v>73</v>
      </c>
      <c r="C2" s="390" t="s">
        <v>74</v>
      </c>
      <c r="D2" s="390" t="s">
        <v>75</v>
      </c>
      <c r="E2" s="390" t="s">
        <v>384</v>
      </c>
      <c r="F2" s="390" t="s">
        <v>385</v>
      </c>
      <c r="G2" s="390"/>
      <c r="H2" s="390"/>
      <c r="I2" s="390"/>
      <c r="J2" s="390"/>
      <c r="K2" s="390"/>
      <c r="L2" s="390"/>
      <c r="M2" s="397" t="s">
        <v>359</v>
      </c>
      <c r="N2" s="385" t="s">
        <v>356</v>
      </c>
      <c r="O2" s="386"/>
      <c r="P2" s="386"/>
    </row>
    <row r="3" spans="1:16" ht="26.25" customHeight="1" thickBot="1" x14ac:dyDescent="0.25">
      <c r="A3" s="404"/>
      <c r="B3" s="405"/>
      <c r="C3" s="405"/>
      <c r="D3" s="405"/>
      <c r="E3" s="405"/>
      <c r="F3" s="315" t="s">
        <v>39</v>
      </c>
      <c r="G3" s="316" t="s">
        <v>41</v>
      </c>
      <c r="H3" s="317" t="s">
        <v>43</v>
      </c>
      <c r="I3" s="318" t="s">
        <v>45</v>
      </c>
      <c r="J3" s="319" t="s">
        <v>47</v>
      </c>
      <c r="K3" s="320" t="s">
        <v>49</v>
      </c>
      <c r="L3" s="376" t="s">
        <v>358</v>
      </c>
      <c r="M3" s="398"/>
      <c r="N3" s="376" t="s">
        <v>73</v>
      </c>
      <c r="O3" s="376" t="s">
        <v>74</v>
      </c>
      <c r="P3" s="376" t="s">
        <v>75</v>
      </c>
    </row>
    <row r="4" spans="1:16" s="5" customFormat="1" ht="14.1" customHeight="1" x14ac:dyDescent="0.2">
      <c r="A4" s="83" t="s">
        <v>588</v>
      </c>
      <c r="B4" s="82" t="s">
        <v>83</v>
      </c>
      <c r="C4" s="82" t="s">
        <v>83</v>
      </c>
      <c r="D4" s="82" t="s">
        <v>83</v>
      </c>
      <c r="E4" s="378" t="s">
        <v>589</v>
      </c>
      <c r="F4" s="74" t="s">
        <v>392</v>
      </c>
      <c r="G4" s="74"/>
      <c r="H4" s="74">
        <v>1</v>
      </c>
      <c r="I4" s="74"/>
      <c r="J4" s="74"/>
      <c r="K4" s="74">
        <v>1</v>
      </c>
      <c r="L4" s="52" t="str">
        <f t="shared" ref="L4:L10" si="0">IF(F4 &lt;&gt; "","I" &amp; F4,"") &amp; IF(G4 &lt;&gt; "","+S" &amp; G4,"") &amp; IF(H4 &lt;&gt; "","+E" &amp; H4,"") &amp; IF(I4 &lt;&gt; "","+Z" &amp; I4,"") &amp; IF(J4 &lt;&gt; "","+M" &amp; J4,"") &amp; IF(K4 &lt;&gt; "","+F" &amp; K4,"")</f>
        <v>I4+E1+F1</v>
      </c>
      <c r="M4" s="53" t="s">
        <v>388</v>
      </c>
      <c r="N4" s="53" t="s">
        <v>389</v>
      </c>
      <c r="O4" s="94" t="s">
        <v>389</v>
      </c>
      <c r="P4" s="75" t="s">
        <v>389</v>
      </c>
    </row>
    <row r="5" spans="1:16" s="5" customFormat="1" ht="14.1" customHeight="1" x14ac:dyDescent="0.2">
      <c r="A5" s="171"/>
      <c r="B5" s="4" t="s">
        <v>83</v>
      </c>
      <c r="C5" s="4" t="s">
        <v>83</v>
      </c>
      <c r="D5" s="4" t="s">
        <v>83</v>
      </c>
      <c r="E5" s="374" t="s">
        <v>390</v>
      </c>
      <c r="F5" s="72" t="s">
        <v>364</v>
      </c>
      <c r="G5" s="72"/>
      <c r="H5" s="72">
        <v>1</v>
      </c>
      <c r="I5" s="72"/>
      <c r="J5" s="72"/>
      <c r="K5" s="72">
        <v>1</v>
      </c>
      <c r="L5" s="46" t="str">
        <f t="shared" si="0"/>
        <v>I2+E1+F1</v>
      </c>
      <c r="M5" s="49" t="s">
        <v>391</v>
      </c>
      <c r="N5" s="49" t="s">
        <v>389</v>
      </c>
      <c r="O5" s="25" t="s">
        <v>389</v>
      </c>
      <c r="P5" s="73" t="s">
        <v>389</v>
      </c>
    </row>
    <row r="6" spans="1:16" s="5" customFormat="1" ht="14.1" customHeight="1" x14ac:dyDescent="0.2">
      <c r="A6" s="182"/>
      <c r="B6" s="4" t="s">
        <v>83</v>
      </c>
      <c r="C6" s="4" t="s">
        <v>83</v>
      </c>
      <c r="D6" s="4" t="s">
        <v>83</v>
      </c>
      <c r="E6" s="374" t="s">
        <v>386</v>
      </c>
      <c r="F6" s="72" t="s">
        <v>364</v>
      </c>
      <c r="G6" s="72"/>
      <c r="H6" s="72">
        <v>1</v>
      </c>
      <c r="I6" s="72"/>
      <c r="J6" s="72"/>
      <c r="K6" s="72">
        <v>1</v>
      </c>
      <c r="L6" s="46" t="str">
        <f t="shared" si="0"/>
        <v>I2+E1+F1</v>
      </c>
      <c r="M6" s="49" t="s">
        <v>391</v>
      </c>
      <c r="N6" s="49" t="s">
        <v>369</v>
      </c>
      <c r="O6" s="25" t="s">
        <v>377</v>
      </c>
      <c r="P6" s="73" t="s">
        <v>377</v>
      </c>
    </row>
    <row r="7" spans="1:16" s="5" customFormat="1" ht="14.1" customHeight="1" x14ac:dyDescent="0.2">
      <c r="A7" s="347" t="s">
        <v>590</v>
      </c>
      <c r="B7" s="322" t="s">
        <v>83</v>
      </c>
      <c r="C7" s="322" t="s">
        <v>83</v>
      </c>
      <c r="D7" s="322" t="s">
        <v>83</v>
      </c>
      <c r="E7" s="377" t="s">
        <v>590</v>
      </c>
      <c r="F7" s="323" t="s">
        <v>395</v>
      </c>
      <c r="G7" s="323"/>
      <c r="H7" s="323" t="s">
        <v>362</v>
      </c>
      <c r="I7" s="323" t="s">
        <v>362</v>
      </c>
      <c r="J7" s="323"/>
      <c r="K7" s="323" t="s">
        <v>362</v>
      </c>
      <c r="L7" s="324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I3+E1+Z1+F1</v>
      </c>
      <c r="M7" s="325" t="s">
        <v>365</v>
      </c>
      <c r="N7" s="325" t="s">
        <v>369</v>
      </c>
      <c r="O7" s="325" t="s">
        <v>376</v>
      </c>
      <c r="P7" s="357" t="s">
        <v>376</v>
      </c>
    </row>
    <row r="8" spans="1:16" s="5" customFormat="1" ht="14.1" customHeight="1" x14ac:dyDescent="0.2">
      <c r="A8" s="339" t="s">
        <v>591</v>
      </c>
      <c r="B8" s="322" t="s">
        <v>83</v>
      </c>
      <c r="C8" s="322" t="s">
        <v>83</v>
      </c>
      <c r="D8" s="322" t="s">
        <v>83</v>
      </c>
      <c r="E8" s="377" t="s">
        <v>592</v>
      </c>
      <c r="F8" s="323" t="s">
        <v>392</v>
      </c>
      <c r="G8" s="323"/>
      <c r="H8" s="323">
        <v>1</v>
      </c>
      <c r="I8" s="323"/>
      <c r="J8" s="323"/>
      <c r="K8" s="323">
        <v>1</v>
      </c>
      <c r="L8" s="324" t="str">
        <f t="shared" si="0"/>
        <v>I4+E1+F1</v>
      </c>
      <c r="M8" s="325" t="s">
        <v>388</v>
      </c>
      <c r="N8" s="325" t="s">
        <v>389</v>
      </c>
      <c r="O8" s="326" t="s">
        <v>389</v>
      </c>
      <c r="P8" s="340" t="s">
        <v>389</v>
      </c>
    </row>
    <row r="9" spans="1:16" s="5" customFormat="1" ht="14.1" customHeight="1" x14ac:dyDescent="0.2">
      <c r="A9" s="171"/>
      <c r="B9" s="4" t="s">
        <v>83</v>
      </c>
      <c r="C9" s="4" t="s">
        <v>83</v>
      </c>
      <c r="D9" s="4" t="s">
        <v>83</v>
      </c>
      <c r="E9" s="374" t="s">
        <v>390</v>
      </c>
      <c r="F9" s="72" t="s">
        <v>364</v>
      </c>
      <c r="G9" s="72"/>
      <c r="H9" s="72">
        <v>1</v>
      </c>
      <c r="I9" s="72"/>
      <c r="J9" s="72"/>
      <c r="K9" s="72">
        <v>1</v>
      </c>
      <c r="L9" s="46" t="str">
        <f t="shared" si="0"/>
        <v>I2+E1+F1</v>
      </c>
      <c r="M9" s="49" t="s">
        <v>391</v>
      </c>
      <c r="N9" s="49" t="s">
        <v>389</v>
      </c>
      <c r="O9" s="25" t="s">
        <v>389</v>
      </c>
      <c r="P9" s="73" t="s">
        <v>389</v>
      </c>
    </row>
    <row r="10" spans="1:16" s="5" customFormat="1" ht="14.1" customHeight="1" x14ac:dyDescent="0.2">
      <c r="A10" s="182"/>
      <c r="B10" s="4" t="s">
        <v>83</v>
      </c>
      <c r="C10" s="4" t="s">
        <v>83</v>
      </c>
      <c r="D10" s="4" t="s">
        <v>83</v>
      </c>
      <c r="E10" s="374" t="s">
        <v>386</v>
      </c>
      <c r="F10" s="72" t="s">
        <v>364</v>
      </c>
      <c r="G10" s="72"/>
      <c r="H10" s="72">
        <v>1</v>
      </c>
      <c r="I10" s="72"/>
      <c r="J10" s="72"/>
      <c r="K10" s="72">
        <v>1</v>
      </c>
      <c r="L10" s="46" t="str">
        <f t="shared" si="0"/>
        <v>I2+E1+F1</v>
      </c>
      <c r="M10" s="49" t="s">
        <v>391</v>
      </c>
      <c r="N10" s="49" t="s">
        <v>369</v>
      </c>
      <c r="O10" s="25" t="s">
        <v>377</v>
      </c>
      <c r="P10" s="73" t="s">
        <v>377</v>
      </c>
    </row>
    <row r="11" spans="1:16" s="5" customFormat="1" ht="14.1" customHeight="1" x14ac:dyDescent="0.2">
      <c r="A11" s="339" t="s">
        <v>593</v>
      </c>
      <c r="B11" s="322" t="s">
        <v>83</v>
      </c>
      <c r="C11" s="322" t="s">
        <v>83</v>
      </c>
      <c r="D11" s="322" t="s">
        <v>83</v>
      </c>
      <c r="E11" s="377" t="s">
        <v>594</v>
      </c>
      <c r="F11" s="325"/>
      <c r="G11" s="325">
        <v>3</v>
      </c>
      <c r="H11" s="325"/>
      <c r="I11" s="325">
        <v>1</v>
      </c>
      <c r="J11" s="325"/>
      <c r="K11" s="325"/>
      <c r="L11" s="324" t="str">
        <f>IF(F11 &lt;&gt; "","I" &amp; F11,"") &amp; IF(G11 &lt;&gt; "","S" &amp; G11,"") &amp; IF(H11 &lt;&gt; "","+E" &amp; H11,"") &amp; IF(I11 &lt;&gt; "","+Z" &amp; I11,"") &amp; IF(J11 &lt;&gt; "","+M" &amp; J11,"") &amp; IF(K11 &lt;&gt; "","+F" &amp; K11,"")</f>
        <v>S3+Z1</v>
      </c>
      <c r="M11" s="325" t="s">
        <v>481</v>
      </c>
      <c r="N11" s="325" t="s">
        <v>595</v>
      </c>
      <c r="O11" s="325" t="s">
        <v>595</v>
      </c>
      <c r="P11" s="357" t="s">
        <v>595</v>
      </c>
    </row>
    <row r="12" spans="1:16" s="5" customFormat="1" ht="14.1" customHeight="1" x14ac:dyDescent="0.2">
      <c r="A12" s="182"/>
      <c r="B12" s="4" t="s">
        <v>83</v>
      </c>
      <c r="C12" s="4" t="s">
        <v>83</v>
      </c>
      <c r="D12" s="4" t="s">
        <v>83</v>
      </c>
      <c r="E12" s="374" t="s">
        <v>596</v>
      </c>
      <c r="F12" s="49"/>
      <c r="G12" s="49"/>
      <c r="H12" s="49"/>
      <c r="I12" s="49">
        <v>1</v>
      </c>
      <c r="J12" s="49"/>
      <c r="K12" s="49"/>
      <c r="L12" s="46" t="str">
        <f>IF(F12 &lt;&gt; "","I" &amp; F12,"") &amp; IF(G12 &lt;&gt; "","S" &amp; G12,"") &amp; IF(H12 &lt;&gt; "","+E" &amp; H12,"") &amp; IF(I12 &lt;&gt; "","Z" &amp; I12,"") &amp; IF(J12 &lt;&gt; "","+M" &amp; J12,"") &amp; IF(K12 &lt;&gt; "","+F" &amp; K12,"")</f>
        <v>Z1</v>
      </c>
      <c r="M12" s="49" t="s">
        <v>597</v>
      </c>
      <c r="N12" s="49" t="s">
        <v>595</v>
      </c>
      <c r="O12" s="49" t="s">
        <v>595</v>
      </c>
      <c r="P12" s="358" t="s">
        <v>595</v>
      </c>
    </row>
    <row r="13" spans="1:16" s="5" customFormat="1" ht="14.1" customHeight="1" x14ac:dyDescent="0.2">
      <c r="A13" s="171"/>
      <c r="B13" s="4" t="s">
        <v>83</v>
      </c>
      <c r="C13" s="4" t="s">
        <v>83</v>
      </c>
      <c r="D13" s="4" t="s">
        <v>83</v>
      </c>
      <c r="E13" s="374" t="s">
        <v>598</v>
      </c>
      <c r="F13" s="72"/>
      <c r="G13" s="72" t="s">
        <v>395</v>
      </c>
      <c r="H13" s="72"/>
      <c r="I13" s="72" t="s">
        <v>362</v>
      </c>
      <c r="J13" s="72"/>
      <c r="K13" s="72"/>
      <c r="L13" s="46" t="str">
        <f>IF(F13 &lt;&gt; "","I" &amp; F13,"") &amp; IF(G13 &lt;&gt; "","S" &amp; G13,"") &amp; IF(H13 &lt;&gt; "","+E" &amp; H13,"") &amp; IF(I13 &lt;&gt; "","+Z" &amp; I13,"") &amp; IF(J13 &lt;&gt; "","+M" &amp; J13,"") &amp; IF(K13 &lt;&gt; "","+F" &amp; K13,"")</f>
        <v>S3+Z1</v>
      </c>
      <c r="M13" s="49" t="s">
        <v>597</v>
      </c>
      <c r="N13" s="49" t="s">
        <v>595</v>
      </c>
      <c r="O13" s="49" t="s">
        <v>595</v>
      </c>
      <c r="P13" s="73" t="s">
        <v>595</v>
      </c>
    </row>
    <row r="14" spans="1:16" s="5" customFormat="1" ht="14.1" customHeight="1" x14ac:dyDescent="0.2">
      <c r="A14" s="171"/>
      <c r="B14" s="4" t="s">
        <v>83</v>
      </c>
      <c r="C14" s="4" t="s">
        <v>83</v>
      </c>
      <c r="D14" s="4" t="s">
        <v>83</v>
      </c>
      <c r="E14" s="374" t="s">
        <v>599</v>
      </c>
      <c r="F14" s="72"/>
      <c r="G14" s="72"/>
      <c r="H14" s="72"/>
      <c r="I14" s="72" t="s">
        <v>362</v>
      </c>
      <c r="J14" s="72"/>
      <c r="K14" s="72"/>
      <c r="L14" s="46" t="str">
        <f>IF(F14 &lt;&gt; "","I" &amp; F14,"") &amp; IF(G14 &lt;&gt; "","S" &amp; G14,"") &amp; IF(H14 &lt;&gt; "","+E" &amp; H14,"") &amp; IF(I14 &lt;&gt; "","Z" &amp; I14,"") &amp; IF(J14 &lt;&gt; "","+M" &amp; J14,"") &amp; IF(K14 &lt;&gt; "","+F" &amp; K14,"")</f>
        <v>Z1</v>
      </c>
      <c r="M14" s="49" t="s">
        <v>381</v>
      </c>
      <c r="N14" s="49" t="s">
        <v>595</v>
      </c>
      <c r="O14" s="49" t="s">
        <v>595</v>
      </c>
      <c r="P14" s="73" t="s">
        <v>595</v>
      </c>
    </row>
    <row r="15" spans="1:16" s="5" customFormat="1" ht="14.1" customHeight="1" x14ac:dyDescent="0.2">
      <c r="A15" s="182"/>
      <c r="B15" s="4" t="s">
        <v>83</v>
      </c>
      <c r="C15" s="4" t="s">
        <v>83</v>
      </c>
      <c r="D15" s="4" t="s">
        <v>83</v>
      </c>
      <c r="E15" s="374" t="s">
        <v>600</v>
      </c>
      <c r="F15" s="72"/>
      <c r="G15" s="72"/>
      <c r="H15" s="72"/>
      <c r="I15" s="72" t="s">
        <v>362</v>
      </c>
      <c r="J15" s="72"/>
      <c r="K15" s="72"/>
      <c r="L15" s="46" t="str">
        <f>IF(F15 &lt;&gt; "","I" &amp; F15,"") &amp; IF(G15 &lt;&gt; "","S" &amp; G15,"") &amp; IF(H15 &lt;&gt; "","+E" &amp; H15,"") &amp; IF(I15 &lt;&gt; "","Z" &amp; I15,"") &amp; IF(J15 &lt;&gt; "","+M" &amp; J15,"") &amp; IF(K15 &lt;&gt; "","+F" &amp; K15,"")</f>
        <v>Z1</v>
      </c>
      <c r="M15" s="49" t="s">
        <v>381</v>
      </c>
      <c r="N15" s="49" t="s">
        <v>595</v>
      </c>
      <c r="O15" s="49" t="s">
        <v>595</v>
      </c>
      <c r="P15" s="73" t="s">
        <v>595</v>
      </c>
    </row>
    <row r="16" spans="1:16" s="5" customFormat="1" ht="14.1" customHeight="1" x14ac:dyDescent="0.2">
      <c r="A16" s="182"/>
      <c r="B16" s="4" t="s">
        <v>83</v>
      </c>
      <c r="C16" s="4" t="s">
        <v>83</v>
      </c>
      <c r="D16" s="4" t="s">
        <v>83</v>
      </c>
      <c r="E16" s="374" t="s">
        <v>601</v>
      </c>
      <c r="F16" s="72"/>
      <c r="G16" s="72"/>
      <c r="H16" s="72"/>
      <c r="I16" s="72" t="s">
        <v>362</v>
      </c>
      <c r="J16" s="72"/>
      <c r="K16" s="72"/>
      <c r="L16" s="46" t="str">
        <f>IF(F16 &lt;&gt; "","I" &amp; F16,"") &amp; IF(G16 &lt;&gt; "","S" &amp; G16,"") &amp; IF(H16 &lt;&gt; "","+E" &amp; H16,"") &amp; IF(I16 &lt;&gt; "","Z" &amp; I16,"") &amp; IF(J16 &lt;&gt; "","+M" &amp; J16,"") &amp; IF(K16 &lt;&gt; "","+F" &amp; K16,"")</f>
        <v>Z1</v>
      </c>
      <c r="M16" s="49" t="s">
        <v>597</v>
      </c>
      <c r="N16" s="49" t="s">
        <v>595</v>
      </c>
      <c r="O16" s="49" t="s">
        <v>595</v>
      </c>
      <c r="P16" s="73" t="s">
        <v>595</v>
      </c>
    </row>
    <row r="17" spans="1:16" s="5" customFormat="1" ht="14.1" customHeight="1" x14ac:dyDescent="0.2">
      <c r="A17" s="339" t="s">
        <v>602</v>
      </c>
      <c r="B17" s="322" t="s">
        <v>83</v>
      </c>
      <c r="C17" s="322" t="s">
        <v>83</v>
      </c>
      <c r="D17" s="322" t="s">
        <v>83</v>
      </c>
      <c r="E17" s="377" t="s">
        <v>603</v>
      </c>
      <c r="F17" s="323"/>
      <c r="G17" s="323" t="s">
        <v>395</v>
      </c>
      <c r="H17" s="323"/>
      <c r="I17" s="323" t="s">
        <v>362</v>
      </c>
      <c r="J17" s="323"/>
      <c r="K17" s="323"/>
      <c r="L17" s="324" t="str">
        <f t="shared" ref="L17:L21" si="1">IF(F17 &lt;&gt; "","I" &amp; F17,"") &amp; IF(G17 &lt;&gt; "","S" &amp; G17,"") &amp; IF(H17 &lt;&gt; "","+E" &amp; H17,"") &amp; IF(I17 &lt;&gt; "","+Z" &amp; I17,"") &amp; IF(J17 &lt;&gt; "","+M" &amp; J17,"") &amp; IF(K17 &lt;&gt; "","+F" &amp; K17,"")</f>
        <v>S3+Z1</v>
      </c>
      <c r="M17" s="325" t="s">
        <v>481</v>
      </c>
      <c r="N17" s="325" t="s">
        <v>595</v>
      </c>
      <c r="O17" s="325" t="s">
        <v>595</v>
      </c>
      <c r="P17" s="357" t="s">
        <v>595</v>
      </c>
    </row>
    <row r="18" spans="1:16" s="5" customFormat="1" ht="14.1" customHeight="1" x14ac:dyDescent="0.2">
      <c r="A18" s="182"/>
      <c r="B18" s="4" t="s">
        <v>83</v>
      </c>
      <c r="C18" s="4" t="s">
        <v>83</v>
      </c>
      <c r="D18" s="4" t="s">
        <v>83</v>
      </c>
      <c r="E18" s="374" t="s">
        <v>604</v>
      </c>
      <c r="F18" s="72"/>
      <c r="G18" s="72" t="s">
        <v>395</v>
      </c>
      <c r="H18" s="72"/>
      <c r="I18" s="72" t="s">
        <v>362</v>
      </c>
      <c r="J18" s="72"/>
      <c r="K18" s="72"/>
      <c r="L18" s="46" t="str">
        <f t="shared" si="1"/>
        <v>S3+Z1</v>
      </c>
      <c r="M18" s="49" t="s">
        <v>481</v>
      </c>
      <c r="N18" s="49" t="s">
        <v>595</v>
      </c>
      <c r="O18" s="49" t="s">
        <v>595</v>
      </c>
      <c r="P18" s="358" t="s">
        <v>595</v>
      </c>
    </row>
    <row r="19" spans="1:16" s="5" customFormat="1" ht="14.1" customHeight="1" x14ac:dyDescent="0.2">
      <c r="A19" s="182"/>
      <c r="B19" s="4" t="s">
        <v>83</v>
      </c>
      <c r="C19" s="4" t="s">
        <v>83</v>
      </c>
      <c r="D19" s="4" t="s">
        <v>83</v>
      </c>
      <c r="E19" s="374" t="s">
        <v>605</v>
      </c>
      <c r="F19" s="72"/>
      <c r="G19" s="72"/>
      <c r="H19" s="72"/>
      <c r="I19" s="72" t="s">
        <v>362</v>
      </c>
      <c r="J19" s="72"/>
      <c r="K19" s="72"/>
      <c r="L19" s="46" t="str">
        <f>IF(F19 &lt;&gt; "","I" &amp; F19,"") &amp; IF(G19 &lt;&gt; "","S" &amp; G19,"") &amp; IF(H19 &lt;&gt; "","+E" &amp; H19,"") &amp; IF(I19 &lt;&gt; "","Z" &amp; I19,"") &amp; IF(J19 &lt;&gt; "","+M" &amp; J19,"") &amp; IF(K19 &lt;&gt; "","+F" &amp; K19,"")</f>
        <v>Z1</v>
      </c>
      <c r="M19" s="49" t="s">
        <v>597</v>
      </c>
      <c r="N19" s="49" t="s">
        <v>595</v>
      </c>
      <c r="O19" s="49" t="s">
        <v>595</v>
      </c>
      <c r="P19" s="73" t="s">
        <v>595</v>
      </c>
    </row>
    <row r="20" spans="1:16" s="5" customFormat="1" ht="14.1" customHeight="1" x14ac:dyDescent="0.2">
      <c r="A20" s="182"/>
      <c r="B20" s="4" t="s">
        <v>83</v>
      </c>
      <c r="C20" s="4" t="s">
        <v>83</v>
      </c>
      <c r="D20" s="4" t="s">
        <v>83</v>
      </c>
      <c r="E20" s="374" t="s">
        <v>606</v>
      </c>
      <c r="F20" s="72"/>
      <c r="G20" s="72" t="s">
        <v>395</v>
      </c>
      <c r="H20" s="72"/>
      <c r="I20" s="72" t="s">
        <v>362</v>
      </c>
      <c r="J20" s="72"/>
      <c r="K20" s="72"/>
      <c r="L20" s="46" t="str">
        <f t="shared" si="1"/>
        <v>S3+Z1</v>
      </c>
      <c r="M20" s="49" t="s">
        <v>481</v>
      </c>
      <c r="N20" s="49" t="s">
        <v>595</v>
      </c>
      <c r="O20" s="49" t="s">
        <v>595</v>
      </c>
      <c r="P20" s="358" t="s">
        <v>595</v>
      </c>
    </row>
    <row r="21" spans="1:16" s="5" customFormat="1" ht="14.1" customHeight="1" x14ac:dyDescent="0.2">
      <c r="A21" s="182"/>
      <c r="B21" s="4">
        <v>0</v>
      </c>
      <c r="C21" s="4" t="s">
        <v>83</v>
      </c>
      <c r="D21" s="4" t="s">
        <v>83</v>
      </c>
      <c r="E21" s="374" t="s">
        <v>607</v>
      </c>
      <c r="F21" s="72"/>
      <c r="G21" s="72" t="s">
        <v>395</v>
      </c>
      <c r="H21" s="72"/>
      <c r="I21" s="72" t="s">
        <v>362</v>
      </c>
      <c r="J21" s="72"/>
      <c r="K21" s="72"/>
      <c r="L21" s="46" t="str">
        <f t="shared" si="1"/>
        <v>S3+Z1</v>
      </c>
      <c r="M21" s="49" t="s">
        <v>481</v>
      </c>
      <c r="N21" s="49">
        <v>0</v>
      </c>
      <c r="O21" s="49" t="s">
        <v>595</v>
      </c>
      <c r="P21" s="358" t="s">
        <v>595</v>
      </c>
    </row>
    <row r="22" spans="1:16" s="5" customFormat="1" ht="14.1" customHeight="1" x14ac:dyDescent="0.2">
      <c r="A22" s="339" t="s">
        <v>396</v>
      </c>
      <c r="B22" s="413" t="s">
        <v>608</v>
      </c>
      <c r="C22" s="414"/>
      <c r="D22" s="414"/>
      <c r="E22" s="414"/>
      <c r="F22" s="414"/>
      <c r="G22" s="414"/>
      <c r="H22" s="414"/>
      <c r="I22" s="414"/>
      <c r="J22" s="414"/>
      <c r="K22" s="414"/>
      <c r="L22" s="414"/>
      <c r="M22" s="414"/>
      <c r="N22" s="414"/>
      <c r="O22" s="414"/>
      <c r="P22" s="415"/>
    </row>
    <row r="23" spans="1:16" ht="14.1" customHeight="1" x14ac:dyDescent="0.2">
      <c r="A23" s="339" t="s">
        <v>609</v>
      </c>
      <c r="B23" s="413" t="s">
        <v>610</v>
      </c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5"/>
    </row>
    <row r="24" spans="1:16" ht="14.1" customHeight="1" x14ac:dyDescent="0.2">
      <c r="A24" s="339" t="s">
        <v>611</v>
      </c>
      <c r="B24" s="322">
        <v>0</v>
      </c>
      <c r="C24" s="322" t="s">
        <v>83</v>
      </c>
      <c r="D24" s="322" t="s">
        <v>83</v>
      </c>
      <c r="E24" s="377" t="s">
        <v>612</v>
      </c>
      <c r="F24" s="328">
        <v>1</v>
      </c>
      <c r="G24" s="331">
        <v>6</v>
      </c>
      <c r="H24" s="328">
        <v>1</v>
      </c>
      <c r="I24" s="328">
        <v>1</v>
      </c>
      <c r="J24" s="331">
        <v>3</v>
      </c>
      <c r="K24" s="328">
        <v>1</v>
      </c>
      <c r="L24" s="324" t="str">
        <f t="shared" ref="L24:L41" si="2">IF(F24 &lt;&gt; "","I" &amp; F24,"") &amp; IF(G24 &lt;&gt; "","+S" &amp; G24,"") &amp; IF(H24 &lt;&gt; "","+E" &amp; H24,"") &amp; IF(I24 &lt;&gt; "","+Z" &amp; I24,"") &amp; IF(J24 &lt;&gt; "","+M" &amp; J24,"") &amp; IF(K24 &lt;&gt; "","+F" &amp; K24,"")</f>
        <v>I1+S6+E1+Z1+M3+F1</v>
      </c>
      <c r="M24" s="325" t="s">
        <v>481</v>
      </c>
      <c r="N24" s="325">
        <v>0</v>
      </c>
      <c r="O24" s="329" t="s">
        <v>367</v>
      </c>
      <c r="P24" s="341" t="s">
        <v>367</v>
      </c>
    </row>
    <row r="25" spans="1:16" ht="14.1" customHeight="1" x14ac:dyDescent="0.2">
      <c r="A25" s="354"/>
      <c r="B25" s="4">
        <v>0</v>
      </c>
      <c r="C25" s="4" t="s">
        <v>83</v>
      </c>
      <c r="D25" s="4" t="s">
        <v>83</v>
      </c>
      <c r="E25" s="374" t="s">
        <v>613</v>
      </c>
      <c r="F25" s="71">
        <v>1</v>
      </c>
      <c r="G25" s="71">
        <v>6</v>
      </c>
      <c r="H25" s="71">
        <v>1</v>
      </c>
      <c r="I25" s="71">
        <v>1</v>
      </c>
      <c r="J25" s="71">
        <v>3</v>
      </c>
      <c r="K25" s="71">
        <v>1</v>
      </c>
      <c r="L25" s="46" t="str">
        <f t="shared" si="2"/>
        <v>I1+S6+E1+Z1+M3+F1</v>
      </c>
      <c r="M25" s="49" t="s">
        <v>481</v>
      </c>
      <c r="N25" s="49">
        <v>0</v>
      </c>
      <c r="O25" s="93" t="s">
        <v>367</v>
      </c>
      <c r="P25" s="76" t="s">
        <v>367</v>
      </c>
    </row>
    <row r="26" spans="1:16" ht="14.1" customHeight="1" x14ac:dyDescent="0.2">
      <c r="A26" s="354"/>
      <c r="B26" s="4">
        <v>0</v>
      </c>
      <c r="C26" s="4" t="s">
        <v>83</v>
      </c>
      <c r="D26" s="4" t="s">
        <v>83</v>
      </c>
      <c r="E26" s="374" t="s">
        <v>614</v>
      </c>
      <c r="F26" s="71">
        <v>1</v>
      </c>
      <c r="G26" s="71">
        <v>6</v>
      </c>
      <c r="H26" s="71">
        <v>1</v>
      </c>
      <c r="I26" s="71">
        <v>1</v>
      </c>
      <c r="J26" s="71">
        <v>3</v>
      </c>
      <c r="K26" s="71">
        <v>1</v>
      </c>
      <c r="L26" s="46" t="str">
        <f t="shared" si="2"/>
        <v>I1+S6+E1+Z1+M3+F1</v>
      </c>
      <c r="M26" s="49" t="s">
        <v>481</v>
      </c>
      <c r="N26" s="49">
        <v>0</v>
      </c>
      <c r="O26" s="93" t="s">
        <v>367</v>
      </c>
      <c r="P26" s="76" t="s">
        <v>367</v>
      </c>
    </row>
    <row r="27" spans="1:16" ht="14.1" customHeight="1" x14ac:dyDescent="0.2">
      <c r="A27" s="354"/>
      <c r="B27" s="4">
        <v>0</v>
      </c>
      <c r="C27" s="4">
        <v>0</v>
      </c>
      <c r="D27" s="4" t="s">
        <v>83</v>
      </c>
      <c r="E27" s="374" t="s">
        <v>615</v>
      </c>
      <c r="F27" s="71">
        <v>1</v>
      </c>
      <c r="G27" s="71">
        <v>6</v>
      </c>
      <c r="H27" s="71">
        <v>1</v>
      </c>
      <c r="I27" s="71">
        <v>1</v>
      </c>
      <c r="J27" s="71">
        <v>3</v>
      </c>
      <c r="K27" s="71">
        <v>1</v>
      </c>
      <c r="L27" s="46" t="str">
        <f t="shared" si="2"/>
        <v>I1+S6+E1+Z1+M3+F1</v>
      </c>
      <c r="M27" s="49" t="s">
        <v>481</v>
      </c>
      <c r="N27" s="49">
        <v>0</v>
      </c>
      <c r="O27" s="93">
        <v>0</v>
      </c>
      <c r="P27" s="76" t="s">
        <v>367</v>
      </c>
    </row>
    <row r="28" spans="1:16" ht="14.1" customHeight="1" x14ac:dyDescent="0.2">
      <c r="A28" s="354"/>
      <c r="B28" s="4" t="s">
        <v>83</v>
      </c>
      <c r="C28" s="4" t="s">
        <v>83</v>
      </c>
      <c r="D28" s="4" t="s">
        <v>83</v>
      </c>
      <c r="E28" s="374" t="s">
        <v>616</v>
      </c>
      <c r="F28" s="71">
        <v>1</v>
      </c>
      <c r="G28" s="71">
        <v>6</v>
      </c>
      <c r="H28" s="71">
        <v>1</v>
      </c>
      <c r="I28" s="71">
        <v>1</v>
      </c>
      <c r="J28" s="71">
        <v>3</v>
      </c>
      <c r="K28" s="71">
        <v>1</v>
      </c>
      <c r="L28" s="46" t="str">
        <f t="shared" si="2"/>
        <v>I1+S6+E1+Z1+M3+F1</v>
      </c>
      <c r="M28" s="49" t="s">
        <v>481</v>
      </c>
      <c r="N28" s="49" t="s">
        <v>367</v>
      </c>
      <c r="O28" s="93" t="s">
        <v>367</v>
      </c>
      <c r="P28" s="76" t="s">
        <v>367</v>
      </c>
    </row>
    <row r="29" spans="1:16" ht="14.1" customHeight="1" x14ac:dyDescent="0.2">
      <c r="A29" s="354"/>
      <c r="B29" s="4" t="s">
        <v>83</v>
      </c>
      <c r="C29" s="4" t="s">
        <v>83</v>
      </c>
      <c r="D29" s="4">
        <v>0</v>
      </c>
      <c r="E29" s="374" t="s">
        <v>617</v>
      </c>
      <c r="F29" s="71">
        <v>1</v>
      </c>
      <c r="G29" s="71">
        <v>6</v>
      </c>
      <c r="H29" s="71">
        <v>1</v>
      </c>
      <c r="I29" s="71">
        <v>1</v>
      </c>
      <c r="J29" s="71">
        <v>3</v>
      </c>
      <c r="K29" s="71">
        <v>2</v>
      </c>
      <c r="L29" s="48" t="str">
        <f t="shared" si="2"/>
        <v>I1+S6+E1+Z1+M3+F2</v>
      </c>
      <c r="M29" s="49" t="s">
        <v>481</v>
      </c>
      <c r="N29" s="49" t="s">
        <v>367</v>
      </c>
      <c r="O29" s="85" t="s">
        <v>367</v>
      </c>
      <c r="P29" s="50">
        <v>0</v>
      </c>
    </row>
    <row r="30" spans="1:16" ht="14.1" customHeight="1" x14ac:dyDescent="0.2">
      <c r="A30" s="339" t="s">
        <v>413</v>
      </c>
      <c r="B30" s="322">
        <v>0</v>
      </c>
      <c r="C30" s="322" t="s">
        <v>83</v>
      </c>
      <c r="D30" s="322" t="s">
        <v>83</v>
      </c>
      <c r="E30" s="406" t="s">
        <v>618</v>
      </c>
      <c r="F30" s="406"/>
      <c r="G30" s="406"/>
      <c r="H30" s="406"/>
      <c r="I30" s="406"/>
      <c r="J30" s="406"/>
      <c r="K30" s="406"/>
      <c r="L30" s="406"/>
      <c r="M30" s="406"/>
      <c r="N30" s="406"/>
      <c r="O30" s="406"/>
      <c r="P30" s="407"/>
    </row>
    <row r="31" spans="1:16" ht="14.1" customHeight="1" x14ac:dyDescent="0.2">
      <c r="A31" s="339" t="s">
        <v>521</v>
      </c>
      <c r="B31" s="322">
        <v>0</v>
      </c>
      <c r="C31" s="322" t="s">
        <v>83</v>
      </c>
      <c r="D31" s="322" t="s">
        <v>83</v>
      </c>
      <c r="E31" s="377" t="s">
        <v>522</v>
      </c>
      <c r="F31" s="328">
        <v>1</v>
      </c>
      <c r="G31" s="331">
        <v>7</v>
      </c>
      <c r="H31" s="328">
        <v>1</v>
      </c>
      <c r="I31" s="328">
        <v>1</v>
      </c>
      <c r="J31" s="331">
        <v>2</v>
      </c>
      <c r="K31" s="328">
        <v>1</v>
      </c>
      <c r="L31" s="324" t="str">
        <f t="shared" si="2"/>
        <v>I1+S7+E1+Z1+M2+F1</v>
      </c>
      <c r="M31" s="325" t="s">
        <v>372</v>
      </c>
      <c r="N31" s="325">
        <v>0</v>
      </c>
      <c r="O31" s="329" t="s">
        <v>412</v>
      </c>
      <c r="P31" s="341" t="s">
        <v>412</v>
      </c>
    </row>
    <row r="32" spans="1:16" ht="14.1" customHeight="1" x14ac:dyDescent="0.2">
      <c r="A32" s="339" t="s">
        <v>619</v>
      </c>
      <c r="B32" s="322">
        <v>0</v>
      </c>
      <c r="C32" s="322" t="s">
        <v>83</v>
      </c>
      <c r="D32" s="322" t="s">
        <v>83</v>
      </c>
      <c r="E32" s="377" t="s">
        <v>620</v>
      </c>
      <c r="F32" s="328">
        <v>1</v>
      </c>
      <c r="G32" s="323" t="s">
        <v>480</v>
      </c>
      <c r="H32" s="328">
        <v>1</v>
      </c>
      <c r="I32" s="328">
        <v>1</v>
      </c>
      <c r="J32" s="328">
        <v>3</v>
      </c>
      <c r="K32" s="328">
        <v>1</v>
      </c>
      <c r="L32" s="324" t="str">
        <f t="shared" si="2"/>
        <v>I1+S1&amp;4+E1+Z1+M3+F1</v>
      </c>
      <c r="M32" s="325" t="s">
        <v>481</v>
      </c>
      <c r="N32" s="325">
        <v>0</v>
      </c>
      <c r="O32" s="329" t="s">
        <v>377</v>
      </c>
      <c r="P32" s="341" t="s">
        <v>377</v>
      </c>
    </row>
    <row r="33" spans="1:16" ht="14.1" customHeight="1" x14ac:dyDescent="0.2">
      <c r="A33" s="354"/>
      <c r="B33" s="4">
        <v>0</v>
      </c>
      <c r="C33" s="4" t="s">
        <v>83</v>
      </c>
      <c r="D33" s="4" t="s">
        <v>83</v>
      </c>
      <c r="E33" s="374" t="s">
        <v>621</v>
      </c>
      <c r="F33" s="71">
        <v>1</v>
      </c>
      <c r="G33" s="72" t="s">
        <v>480</v>
      </c>
      <c r="H33" s="71">
        <v>1</v>
      </c>
      <c r="I33" s="71">
        <v>1</v>
      </c>
      <c r="J33" s="71">
        <v>3</v>
      </c>
      <c r="K33" s="71">
        <v>1</v>
      </c>
      <c r="L33" s="46" t="str">
        <f t="shared" si="2"/>
        <v>I1+S1&amp;4+E1+Z1+M3+F1</v>
      </c>
      <c r="M33" s="49" t="s">
        <v>481</v>
      </c>
      <c r="N33" s="49">
        <v>0</v>
      </c>
      <c r="O33" s="93" t="s">
        <v>377</v>
      </c>
      <c r="P33" s="76" t="s">
        <v>377</v>
      </c>
    </row>
    <row r="34" spans="1:16" ht="14.1" customHeight="1" x14ac:dyDescent="0.2">
      <c r="A34" s="354"/>
      <c r="B34" s="4">
        <v>0</v>
      </c>
      <c r="C34" s="4" t="s">
        <v>83</v>
      </c>
      <c r="D34" s="4" t="s">
        <v>83</v>
      </c>
      <c r="E34" s="374" t="s">
        <v>622</v>
      </c>
      <c r="F34" s="71">
        <v>1</v>
      </c>
      <c r="G34" s="72" t="s">
        <v>480</v>
      </c>
      <c r="H34" s="71">
        <v>1</v>
      </c>
      <c r="I34" s="71">
        <v>1</v>
      </c>
      <c r="J34" s="71">
        <v>3</v>
      </c>
      <c r="K34" s="71">
        <v>1</v>
      </c>
      <c r="L34" s="46" t="str">
        <f t="shared" si="2"/>
        <v>I1+S1&amp;4+E1+Z1+M3+F1</v>
      </c>
      <c r="M34" s="49" t="s">
        <v>481</v>
      </c>
      <c r="N34" s="49">
        <v>0</v>
      </c>
      <c r="O34" s="93" t="s">
        <v>377</v>
      </c>
      <c r="P34" s="76" t="s">
        <v>377</v>
      </c>
    </row>
    <row r="35" spans="1:16" ht="14.1" customHeight="1" x14ac:dyDescent="0.2">
      <c r="A35" s="354"/>
      <c r="B35" s="4">
        <v>0</v>
      </c>
      <c r="C35" s="4" t="s">
        <v>83</v>
      </c>
      <c r="D35" s="4" t="s">
        <v>83</v>
      </c>
      <c r="E35" s="374" t="s">
        <v>623</v>
      </c>
      <c r="F35" s="71">
        <v>1</v>
      </c>
      <c r="G35" s="72" t="s">
        <v>480</v>
      </c>
      <c r="H35" s="71">
        <v>1</v>
      </c>
      <c r="I35" s="71">
        <v>1</v>
      </c>
      <c r="J35" s="71">
        <v>3</v>
      </c>
      <c r="K35" s="71">
        <v>1</v>
      </c>
      <c r="L35" s="46" t="str">
        <f t="shared" si="2"/>
        <v>I1+S1&amp;4+E1+Z1+M3+F1</v>
      </c>
      <c r="M35" s="49" t="s">
        <v>481</v>
      </c>
      <c r="N35" s="49">
        <v>0</v>
      </c>
      <c r="O35" s="93" t="s">
        <v>377</v>
      </c>
      <c r="P35" s="76" t="s">
        <v>377</v>
      </c>
    </row>
    <row r="36" spans="1:16" ht="14.1" customHeight="1" x14ac:dyDescent="0.2">
      <c r="A36" s="354"/>
      <c r="B36" s="4" t="s">
        <v>83</v>
      </c>
      <c r="C36" s="4" t="s">
        <v>83</v>
      </c>
      <c r="D36" s="4" t="s">
        <v>83</v>
      </c>
      <c r="E36" s="374" t="s">
        <v>624</v>
      </c>
      <c r="F36" s="71">
        <v>1</v>
      </c>
      <c r="G36" s="72" t="s">
        <v>480</v>
      </c>
      <c r="H36" s="71">
        <v>1</v>
      </c>
      <c r="I36" s="71">
        <v>1</v>
      </c>
      <c r="J36" s="71">
        <v>3</v>
      </c>
      <c r="K36" s="71">
        <v>1</v>
      </c>
      <c r="L36" s="46" t="str">
        <f t="shared" si="2"/>
        <v>I1+S1&amp;4+E1+Z1+M3+F1</v>
      </c>
      <c r="M36" s="49" t="s">
        <v>481</v>
      </c>
      <c r="N36" s="49" t="s">
        <v>369</v>
      </c>
      <c r="O36" s="93" t="s">
        <v>377</v>
      </c>
      <c r="P36" s="76" t="s">
        <v>377</v>
      </c>
    </row>
    <row r="37" spans="1:16" ht="14.1" customHeight="1" x14ac:dyDescent="0.2">
      <c r="A37" s="354"/>
      <c r="B37" s="4" t="s">
        <v>83</v>
      </c>
      <c r="C37" s="4" t="s">
        <v>83</v>
      </c>
      <c r="D37" s="4" t="s">
        <v>83</v>
      </c>
      <c r="E37" s="374" t="s">
        <v>625</v>
      </c>
      <c r="F37" s="71">
        <v>1</v>
      </c>
      <c r="G37" s="72" t="s">
        <v>480</v>
      </c>
      <c r="H37" s="71">
        <v>1</v>
      </c>
      <c r="I37" s="71">
        <v>1</v>
      </c>
      <c r="J37" s="71">
        <v>3</v>
      </c>
      <c r="K37" s="71">
        <v>1</v>
      </c>
      <c r="L37" s="46" t="str">
        <f t="shared" ref="L37" si="3">IF(F37 &lt;&gt; "","I" &amp; F37,"") &amp; IF(G37 &lt;&gt; "","+S" &amp; G37,"") &amp; IF(H37 &lt;&gt; "","+E" &amp; H37,"") &amp; IF(I37 &lt;&gt; "","+Z" &amp; I37,"") &amp; IF(J37 &lt;&gt; "","+M" &amp; J37,"") &amp; IF(K37 &lt;&gt; "","+F" &amp; K37,"")</f>
        <v>I1+S1&amp;4+E1+Z1+M3+F1</v>
      </c>
      <c r="M37" s="49" t="s">
        <v>481</v>
      </c>
      <c r="N37" s="49" t="s">
        <v>369</v>
      </c>
      <c r="O37" s="93" t="s">
        <v>377</v>
      </c>
      <c r="P37" s="76" t="s">
        <v>377</v>
      </c>
    </row>
    <row r="38" spans="1:16" ht="14.1" customHeight="1" x14ac:dyDescent="0.2">
      <c r="A38" s="339" t="s">
        <v>626</v>
      </c>
      <c r="B38" s="322">
        <v>0</v>
      </c>
      <c r="C38" s="322" t="s">
        <v>83</v>
      </c>
      <c r="D38" s="322" t="s">
        <v>83</v>
      </c>
      <c r="E38" s="377" t="s">
        <v>626</v>
      </c>
      <c r="F38" s="328">
        <v>1</v>
      </c>
      <c r="G38" s="328">
        <v>2</v>
      </c>
      <c r="H38" s="328">
        <v>1</v>
      </c>
      <c r="I38" s="328">
        <v>1</v>
      </c>
      <c r="J38" s="328">
        <v>1</v>
      </c>
      <c r="K38" s="328">
        <v>1</v>
      </c>
      <c r="L38" s="324" t="str">
        <f t="shared" si="2"/>
        <v>I1+S2+E1+Z1+M1+F1</v>
      </c>
      <c r="M38" s="325" t="s">
        <v>481</v>
      </c>
      <c r="N38" s="325">
        <v>0</v>
      </c>
      <c r="O38" s="329" t="s">
        <v>412</v>
      </c>
      <c r="P38" s="341" t="s">
        <v>412</v>
      </c>
    </row>
    <row r="39" spans="1:16" ht="14.1" customHeight="1" x14ac:dyDescent="0.2">
      <c r="A39" s="185"/>
      <c r="B39" s="4">
        <v>0</v>
      </c>
      <c r="C39" s="4" t="s">
        <v>83</v>
      </c>
      <c r="D39" s="4" t="s">
        <v>83</v>
      </c>
      <c r="E39" s="374" t="s">
        <v>627</v>
      </c>
      <c r="F39" s="71">
        <v>1</v>
      </c>
      <c r="G39" s="71">
        <v>2</v>
      </c>
      <c r="H39" s="71">
        <v>1</v>
      </c>
      <c r="I39" s="71">
        <v>1</v>
      </c>
      <c r="J39" s="71">
        <v>4</v>
      </c>
      <c r="K39" s="71">
        <v>1</v>
      </c>
      <c r="L39" s="46" t="str">
        <f t="shared" si="2"/>
        <v>I1+S2+E1+Z1+M4+F1</v>
      </c>
      <c r="M39" s="49" t="s">
        <v>481</v>
      </c>
      <c r="N39" s="49">
        <v>0</v>
      </c>
      <c r="O39" s="93" t="s">
        <v>412</v>
      </c>
      <c r="P39" s="76" t="s">
        <v>412</v>
      </c>
    </row>
    <row r="40" spans="1:16" ht="14.1" customHeight="1" x14ac:dyDescent="0.2">
      <c r="A40" s="339" t="s">
        <v>628</v>
      </c>
      <c r="B40" s="322">
        <v>0</v>
      </c>
      <c r="C40" s="322">
        <v>0</v>
      </c>
      <c r="D40" s="322" t="s">
        <v>83</v>
      </c>
      <c r="E40" s="406" t="s">
        <v>629</v>
      </c>
      <c r="F40" s="406"/>
      <c r="G40" s="406"/>
      <c r="H40" s="406"/>
      <c r="I40" s="406"/>
      <c r="J40" s="406"/>
      <c r="K40" s="406"/>
      <c r="L40" s="406"/>
      <c r="M40" s="406"/>
      <c r="N40" s="406"/>
      <c r="O40" s="406"/>
      <c r="P40" s="407"/>
    </row>
    <row r="41" spans="1:16" ht="14.1" customHeight="1" x14ac:dyDescent="0.2">
      <c r="A41" s="355" t="s">
        <v>427</v>
      </c>
      <c r="B41" s="322">
        <v>0</v>
      </c>
      <c r="C41" s="322" t="s">
        <v>83</v>
      </c>
      <c r="D41" s="322" t="s">
        <v>83</v>
      </c>
      <c r="E41" s="356" t="s">
        <v>630</v>
      </c>
      <c r="F41" s="328">
        <v>1</v>
      </c>
      <c r="G41" s="328">
        <v>1</v>
      </c>
      <c r="H41" s="328">
        <v>1</v>
      </c>
      <c r="I41" s="328">
        <v>1</v>
      </c>
      <c r="J41" s="328">
        <v>3</v>
      </c>
      <c r="K41" s="328">
        <v>1</v>
      </c>
      <c r="L41" s="324" t="str">
        <f t="shared" si="2"/>
        <v>I1+S1+E1+Z1+M3+F1</v>
      </c>
      <c r="M41" s="325" t="s">
        <v>481</v>
      </c>
      <c r="N41" s="325">
        <v>0</v>
      </c>
      <c r="O41" s="329" t="s">
        <v>377</v>
      </c>
      <c r="P41" s="341" t="s">
        <v>377</v>
      </c>
    </row>
    <row r="42" spans="1:16" ht="13.5" thickBot="1" x14ac:dyDescent="0.25">
      <c r="A42" s="344" t="s">
        <v>471</v>
      </c>
      <c r="B42" s="345" t="s">
        <v>83</v>
      </c>
      <c r="C42" s="345" t="s">
        <v>83</v>
      </c>
      <c r="D42" s="345" t="s">
        <v>83</v>
      </c>
      <c r="E42" s="375" t="s">
        <v>471</v>
      </c>
      <c r="F42" s="401" t="s">
        <v>501</v>
      </c>
      <c r="G42" s="401"/>
      <c r="H42" s="401"/>
      <c r="I42" s="401"/>
      <c r="J42" s="401"/>
      <c r="K42" s="401"/>
      <c r="L42" s="401"/>
      <c r="M42" s="401"/>
      <c r="N42" s="401"/>
      <c r="O42" s="401"/>
      <c r="P42" s="402"/>
    </row>
    <row r="43" spans="1:16" x14ac:dyDescent="0.2">
      <c r="E43" s="47"/>
    </row>
    <row r="44" spans="1:16" x14ac:dyDescent="0.2">
      <c r="E44" s="47"/>
    </row>
    <row r="45" spans="1:16" x14ac:dyDescent="0.2">
      <c r="E45" s="47"/>
    </row>
    <row r="46" spans="1:16" x14ac:dyDescent="0.2">
      <c r="E46" s="47"/>
    </row>
    <row r="47" spans="1:16" x14ac:dyDescent="0.2">
      <c r="E47" s="47"/>
    </row>
    <row r="48" spans="1:16" x14ac:dyDescent="0.2">
      <c r="E48" s="47"/>
    </row>
    <row r="49" spans="5:5" x14ac:dyDescent="0.2">
      <c r="E49" s="47"/>
    </row>
    <row r="50" spans="5:5" x14ac:dyDescent="0.2">
      <c r="E50" s="47"/>
    </row>
    <row r="51" spans="5:5" x14ac:dyDescent="0.2">
      <c r="E51" s="47"/>
    </row>
    <row r="52" spans="5:5" x14ac:dyDescent="0.2">
      <c r="E52" s="47"/>
    </row>
    <row r="53" spans="5:5" x14ac:dyDescent="0.2">
      <c r="E53" s="47"/>
    </row>
    <row r="54" spans="5:5" x14ac:dyDescent="0.2">
      <c r="E54" s="47"/>
    </row>
    <row r="55" spans="5:5" x14ac:dyDescent="0.2">
      <c r="E55" s="47"/>
    </row>
    <row r="56" spans="5:5" x14ac:dyDescent="0.2">
      <c r="E56" s="47"/>
    </row>
  </sheetData>
  <customSheetViews>
    <customSheetView guid="{840802B4-1F6F-44C6-9764-1F39D94EBBA6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69" fitToHeight="0" orientation="landscape" r:id="rId1"/>
    </customSheetView>
    <customSheetView guid="{A1EC23F7-DCEE-4EEF-9544-C148F7F5160B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2"/>
    </customSheetView>
    <customSheetView guid="{78ADCE02-4160-4D50-8D3E-D417AAEEB812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70" fitToHeight="0" orientation="landscape" r:id="rId3"/>
    </customSheetView>
    <customSheetView guid="{07C986F7-8BB9-4902-B7A3-F84A11CBEFB5}" scale="160" showPageBreaks="1" showGridLines="0" fitToPage="1" view="pageBreakPreview" topLeftCell="A27">
      <selection activeCell="F27" sqref="F27 C2:C3 D2:D3 M3 O3 Q3 S3 T3 U3"/>
      <pageMargins left="0" right="0" top="0" bottom="0" header="0" footer="0"/>
      <pageSetup paperSize="9" scale="69" fitToHeight="0" orientation="landscape" r:id="rId4"/>
    </customSheetView>
    <customSheetView guid="{61E27717-2BF5-45F7-9E5B-A95857D7D2C0}" showPageBreaks="1" showGridLines="0" fitToPage="1" printArea="1" view="pageLayout">
      <selection activeCell="F53" sqref="F53 C2:C3 D2:D3 M3 O3 Q3 S3 T3 U3"/>
      <pageMargins left="0" right="0" top="0" bottom="0" header="0" footer="0"/>
      <pageSetup paperSize="9" scale="64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view="pageBreakPreview">
      <selection activeCell="L33" sqref="L33 C2:C3 D2:D3 M3 O3 Q3 S3 T3 U3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8"/>
    </customSheetView>
  </customSheetViews>
  <mergeCells count="13">
    <mergeCell ref="F42:P42"/>
    <mergeCell ref="A2:A3"/>
    <mergeCell ref="B2:B3"/>
    <mergeCell ref="C2:C3"/>
    <mergeCell ref="D2:D3"/>
    <mergeCell ref="E2:E3"/>
    <mergeCell ref="F2:L2"/>
    <mergeCell ref="N2:P2"/>
    <mergeCell ref="E30:P30"/>
    <mergeCell ref="E40:P40"/>
    <mergeCell ref="M2:M3"/>
    <mergeCell ref="B22:P22"/>
    <mergeCell ref="B23:P23"/>
  </mergeCells>
  <pageMargins left="0.70866141732283472" right="0.70866141732283472" top="0.78740157480314965" bottom="0.78740157480314965" header="0.31496062992125984" footer="0.31496062992125984"/>
  <pageSetup paperSize="9" scale="75" fitToHeight="0" orientation="landscape" r:id="rId9"/>
  <headerFooter>
    <oddHeader xml:space="preserve">&amp;RPříloha č. 1: Datový standard pro silniční stavby DÚR, DSP a PDPS </oddHeader>
    <oddFooter>&amp;R&amp;P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tabColor rgb="FF92D050"/>
    <pageSetUpPr fitToPage="1"/>
  </sheetPr>
  <dimension ref="A1:N45"/>
  <sheetViews>
    <sheetView view="pageBreakPreview" zoomScaleNormal="100" zoomScaleSheetLayoutView="100" workbookViewId="0">
      <selection activeCell="A5" sqref="A5"/>
    </sheetView>
  </sheetViews>
  <sheetFormatPr defaultColWidth="9.28515625" defaultRowHeight="12.75" x14ac:dyDescent="0.2"/>
  <cols>
    <col min="1" max="1" width="19.7109375" style="6" customWidth="1"/>
    <col min="2" max="2" width="19.7109375" style="1" customWidth="1"/>
    <col min="3" max="14" width="6.5703125" style="1" customWidth="1"/>
    <col min="15" max="16" width="6.5703125" style="3" customWidth="1"/>
    <col min="17" max="21" width="13.28515625" style="3" customWidth="1"/>
    <col min="22" max="16384" width="9.28515625" style="3"/>
  </cols>
  <sheetData>
    <row r="1" spans="1:14" s="47" customFormat="1" x14ac:dyDescent="0.2">
      <c r="A1" s="60" t="s">
        <v>631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">
      <c r="A2" s="5" t="s">
        <v>632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2">
      <c r="A3" s="5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2">
      <c r="A4" s="61" t="s">
        <v>633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2">
      <c r="A5" s="28" t="s">
        <v>634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s="47" customFormat="1" x14ac:dyDescent="0.2">
      <c r="A6" s="28"/>
    </row>
    <row r="7" spans="1:14" s="47" customFormat="1" x14ac:dyDescent="0.2">
      <c r="A7" s="28" t="s">
        <v>635</v>
      </c>
    </row>
    <row r="8" spans="1:14" x14ac:dyDescent="0.2">
      <c r="A8" s="5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x14ac:dyDescent="0.2">
      <c r="A9" s="61" t="s">
        <v>636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1:14" x14ac:dyDescent="0.2">
      <c r="A10" s="28" t="s">
        <v>637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</row>
    <row r="11" spans="1:14" x14ac:dyDescent="0.2">
      <c r="A11" s="28" t="s">
        <v>638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2">
      <c r="A12" s="5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</row>
    <row r="13" spans="1:14" x14ac:dyDescent="0.2">
      <c r="A13" s="61" t="s">
        <v>639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x14ac:dyDescent="0.2">
      <c r="A14" s="28" t="s">
        <v>637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x14ac:dyDescent="0.2">
      <c r="A15" s="28" t="s">
        <v>638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x14ac:dyDescent="0.2">
      <c r="A16" s="5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x14ac:dyDescent="0.2">
      <c r="A17" s="61" t="s">
        <v>640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x14ac:dyDescent="0.2">
      <c r="A18" s="28" t="s">
        <v>637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x14ac:dyDescent="0.2">
      <c r="A19" s="28" t="s">
        <v>638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">
      <c r="A20" s="5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x14ac:dyDescent="0.2">
      <c r="A21" s="5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</row>
    <row r="22" spans="1:14" x14ac:dyDescent="0.2">
      <c r="A22" s="5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</row>
    <row r="23" spans="1:14" x14ac:dyDescent="0.2">
      <c r="A23" s="5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x14ac:dyDescent="0.2">
      <c r="A24" s="5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x14ac:dyDescent="0.2">
      <c r="A25" s="5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1:14" x14ac:dyDescent="0.2">
      <c r="A26" s="5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14" x14ac:dyDescent="0.2">
      <c r="A27" s="5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x14ac:dyDescent="0.2">
      <c r="A28" s="5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4" x14ac:dyDescent="0.2">
      <c r="A29" s="5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x14ac:dyDescent="0.2">
      <c r="A30" s="5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</row>
    <row r="31" spans="1:14" x14ac:dyDescent="0.2">
      <c r="A31" s="5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14" x14ac:dyDescent="0.2">
      <c r="A32" s="5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</row>
    <row r="33" spans="1:9" x14ac:dyDescent="0.2">
      <c r="A33" s="27"/>
      <c r="B33" s="2"/>
      <c r="C33" s="2"/>
      <c r="D33" s="2"/>
      <c r="E33" s="2"/>
      <c r="F33" s="2"/>
      <c r="G33" s="2"/>
      <c r="H33" s="2"/>
      <c r="I33" s="2"/>
    </row>
    <row r="34" spans="1:9" x14ac:dyDescent="0.2">
      <c r="A34" s="27"/>
      <c r="B34" s="2"/>
      <c r="C34" s="2"/>
      <c r="D34" s="2"/>
      <c r="E34" s="2"/>
      <c r="F34" s="2"/>
      <c r="G34" s="2"/>
      <c r="H34" s="2"/>
      <c r="I34" s="2"/>
    </row>
    <row r="35" spans="1:9" x14ac:dyDescent="0.2">
      <c r="A35" s="27"/>
      <c r="B35" s="2"/>
      <c r="C35" s="2"/>
      <c r="D35" s="2"/>
      <c r="E35" s="2"/>
      <c r="F35" s="2"/>
      <c r="G35" s="2"/>
      <c r="H35" s="2"/>
      <c r="I35" s="2"/>
    </row>
    <row r="36" spans="1:9" x14ac:dyDescent="0.2">
      <c r="A36" s="27"/>
      <c r="B36" s="2"/>
      <c r="C36" s="2"/>
      <c r="D36" s="2"/>
      <c r="E36" s="2"/>
      <c r="F36" s="2"/>
      <c r="G36" s="2"/>
      <c r="H36" s="2"/>
      <c r="I36" s="2"/>
    </row>
    <row r="37" spans="1:9" x14ac:dyDescent="0.2">
      <c r="A37" s="27"/>
      <c r="B37" s="2"/>
      <c r="C37" s="2"/>
      <c r="D37" s="2"/>
      <c r="E37" s="2"/>
      <c r="F37" s="2"/>
      <c r="G37" s="2"/>
      <c r="H37" s="2"/>
      <c r="I37" s="2"/>
    </row>
    <row r="38" spans="1:9" x14ac:dyDescent="0.2">
      <c r="A38" s="27"/>
      <c r="B38" s="2"/>
      <c r="C38" s="2"/>
      <c r="D38" s="2"/>
      <c r="E38" s="2"/>
      <c r="F38" s="2"/>
      <c r="G38" s="2"/>
      <c r="H38" s="2"/>
      <c r="I38" s="2"/>
    </row>
    <row r="39" spans="1:9" x14ac:dyDescent="0.2">
      <c r="A39" s="27"/>
      <c r="B39" s="2"/>
      <c r="C39" s="2"/>
      <c r="D39" s="2"/>
      <c r="E39" s="2"/>
      <c r="F39" s="2"/>
      <c r="G39" s="2"/>
      <c r="H39" s="2"/>
      <c r="I39" s="2"/>
    </row>
    <row r="40" spans="1:9" x14ac:dyDescent="0.2">
      <c r="A40" s="27"/>
      <c r="B40" s="2"/>
      <c r="C40" s="2"/>
      <c r="D40" s="2"/>
      <c r="E40" s="2"/>
      <c r="F40" s="2"/>
      <c r="G40" s="2"/>
      <c r="H40" s="2"/>
      <c r="I40" s="2"/>
    </row>
    <row r="41" spans="1:9" x14ac:dyDescent="0.2">
      <c r="A41" s="27"/>
      <c r="B41" s="2"/>
      <c r="C41" s="2"/>
      <c r="D41" s="2"/>
      <c r="E41" s="2"/>
      <c r="F41" s="2"/>
      <c r="G41" s="2"/>
      <c r="H41" s="2"/>
      <c r="I41" s="2"/>
    </row>
    <row r="42" spans="1:9" x14ac:dyDescent="0.2">
      <c r="A42" s="27"/>
      <c r="B42" s="2"/>
      <c r="C42" s="2"/>
      <c r="D42" s="2"/>
      <c r="E42" s="2"/>
      <c r="F42" s="2"/>
      <c r="G42" s="2"/>
      <c r="H42" s="2"/>
      <c r="I42" s="2"/>
    </row>
    <row r="43" spans="1:9" x14ac:dyDescent="0.2">
      <c r="A43" s="27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7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7"/>
      <c r="B45" s="2"/>
      <c r="C45" s="2"/>
      <c r="F45" s="2"/>
      <c r="G45" s="2"/>
    </row>
  </sheetData>
  <customSheetViews>
    <customSheetView guid="{840802B4-1F6F-44C6-9764-1F39D94EBBA6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1"/>
    </customSheetView>
    <customSheetView guid="{A1EC23F7-DCEE-4EEF-9544-C148F7F5160B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2"/>
    </customSheetView>
    <customSheetView guid="{78ADCE02-4160-4D50-8D3E-D417AAEEB812}" showPageBreaks="1" fitToPage="1" printArea="1" view="pageBreakPreview">
      <selection activeCell="B15" sqref="B15"/>
      <pageMargins left="0" right="0" top="0" bottom="0" header="0" footer="0"/>
      <pageSetup paperSize="9" fitToHeight="0" orientation="portrait" r:id="rId3"/>
    </customSheetView>
    <customSheetView guid="{07C986F7-8BB9-4902-B7A3-F84A11CBEFB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4"/>
    </customSheetView>
    <customSheetView guid="{61E27717-2BF5-45F7-9E5B-A95857D7D2C0}" showPageBreaks="1" fitToPage="1" printArea="1" view="pageLayout">
      <selection activeCell="G28" sqref="G28"/>
      <pageMargins left="0" right="0" top="0" bottom="0" header="0" footer="0"/>
      <pageSetup paperSize="9" fitToHeight="0" orientation="portrait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6"/>
    </customSheetView>
    <customSheetView guid="{00561EA5-3DD2-4503-8B25-07450EBB6906}" showPageBreaks="1" fitToPage="1" printArea="1" view="pageBreakPreview">
      <selection activeCell="E2" sqref="E2"/>
      <pageMargins left="0" right="0" top="0" bottom="0" header="0" footer="0"/>
      <pageSetup paperSize="8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8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9"/>
  <headerFooter>
    <oddHeader xml:space="preserve">&amp;RPříloha č. 1: Datový standard pro silniční stavby DÚR, DSP a PDPS 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theme="9" tint="-0.249977111117893"/>
    <pageSetUpPr fitToPage="1"/>
  </sheetPr>
  <dimension ref="A1:AE28"/>
  <sheetViews>
    <sheetView showGridLines="0" view="pageBreakPreview" zoomScale="55" zoomScaleNormal="95" zoomScaleSheetLayoutView="55" workbookViewId="0">
      <selection activeCell="Y17" sqref="Y17"/>
    </sheetView>
  </sheetViews>
  <sheetFormatPr defaultColWidth="8.7109375" defaultRowHeight="12.75" x14ac:dyDescent="0.2"/>
  <cols>
    <col min="1" max="1" width="24.28515625" style="24" customWidth="1"/>
    <col min="2" max="2" width="27.7109375" style="24" customWidth="1"/>
    <col min="3" max="20" width="10" style="91" customWidth="1"/>
    <col min="21" max="31" width="8.7109375" style="91"/>
    <col min="32" max="16384" width="8.7109375" style="24"/>
  </cols>
  <sheetData>
    <row r="1" spans="1:31" ht="13.5" thickBot="1" x14ac:dyDescent="0.25">
      <c r="A1" s="59" t="str">
        <f ca="1">MID(CELL("filename",A1),FIND("]",CELL("filename",A1))+1,LEN(CELL("filename",A1))-FIND("]",CELL("filename",A1)))</f>
        <v>Indexy skupin vlastností</v>
      </c>
    </row>
    <row r="2" spans="1:31" ht="166.9" customHeight="1" x14ac:dyDescent="0.2">
      <c r="A2" s="383" t="s">
        <v>18</v>
      </c>
      <c r="B2" s="384"/>
      <c r="C2" s="304" t="s">
        <v>19</v>
      </c>
      <c r="D2" s="304" t="s">
        <v>20</v>
      </c>
      <c r="E2" s="304" t="s">
        <v>21</v>
      </c>
      <c r="F2" s="304" t="s">
        <v>22</v>
      </c>
      <c r="G2" s="304" t="s">
        <v>23</v>
      </c>
      <c r="H2" s="304" t="s">
        <v>24</v>
      </c>
      <c r="I2" s="304" t="s">
        <v>25</v>
      </c>
      <c r="J2" s="304" t="s">
        <v>26</v>
      </c>
      <c r="K2" s="304" t="s">
        <v>27</v>
      </c>
      <c r="L2" s="304" t="s">
        <v>28</v>
      </c>
      <c r="M2" s="304" t="s">
        <v>29</v>
      </c>
      <c r="N2" s="304" t="s">
        <v>30</v>
      </c>
      <c r="O2" s="304" t="s">
        <v>31</v>
      </c>
      <c r="P2" s="304" t="s">
        <v>32</v>
      </c>
    </row>
    <row r="3" spans="1:31" ht="15" customHeight="1" x14ac:dyDescent="0.2">
      <c r="A3" s="381" t="s">
        <v>33</v>
      </c>
      <c r="B3" s="382"/>
      <c r="C3" s="29">
        <v>1</v>
      </c>
      <c r="D3" s="29">
        <v>2</v>
      </c>
      <c r="E3" s="29">
        <v>32</v>
      </c>
      <c r="F3" s="29">
        <v>14</v>
      </c>
      <c r="G3" s="29">
        <v>19</v>
      </c>
      <c r="H3" s="29">
        <v>26</v>
      </c>
      <c r="I3" s="29">
        <v>35</v>
      </c>
      <c r="J3" s="29">
        <v>10</v>
      </c>
      <c r="K3" s="29">
        <v>11</v>
      </c>
      <c r="L3" s="29">
        <v>17</v>
      </c>
      <c r="M3" s="29">
        <v>16</v>
      </c>
      <c r="N3" s="29">
        <v>22</v>
      </c>
      <c r="O3" s="29">
        <v>29</v>
      </c>
      <c r="P3" s="29">
        <v>21</v>
      </c>
    </row>
    <row r="4" spans="1:31" ht="15" customHeight="1" x14ac:dyDescent="0.2">
      <c r="A4" s="381" t="s">
        <v>34</v>
      </c>
      <c r="B4" s="382"/>
      <c r="C4" s="305">
        <v>10</v>
      </c>
      <c r="D4" s="305">
        <v>9</v>
      </c>
      <c r="E4" s="305"/>
      <c r="F4" s="305">
        <v>5</v>
      </c>
      <c r="G4" s="305">
        <v>8</v>
      </c>
      <c r="H4" s="305">
        <v>6</v>
      </c>
      <c r="I4" s="305">
        <v>8</v>
      </c>
      <c r="J4" s="305">
        <v>9</v>
      </c>
      <c r="K4" s="305">
        <v>7.666666666666667</v>
      </c>
      <c r="L4" s="305">
        <v>6</v>
      </c>
      <c r="M4" s="305">
        <v>9</v>
      </c>
      <c r="N4" s="305">
        <v>3</v>
      </c>
      <c r="O4" s="305">
        <v>9</v>
      </c>
      <c r="P4" s="305"/>
    </row>
    <row r="5" spans="1:31" s="58" customFormat="1" ht="15" customHeight="1" x14ac:dyDescent="0.2">
      <c r="A5" s="381" t="s">
        <v>35</v>
      </c>
      <c r="B5" s="382"/>
      <c r="C5" s="305">
        <v>10</v>
      </c>
      <c r="D5" s="305">
        <v>9</v>
      </c>
      <c r="E5" s="305">
        <v>7</v>
      </c>
      <c r="F5" s="305">
        <v>7</v>
      </c>
      <c r="G5" s="305">
        <v>9</v>
      </c>
      <c r="H5" s="305">
        <v>8.6666666666666661</v>
      </c>
      <c r="I5" s="305">
        <v>8</v>
      </c>
      <c r="J5" s="305">
        <v>9</v>
      </c>
      <c r="K5" s="305">
        <v>8.6666666666666661</v>
      </c>
      <c r="L5" s="305">
        <v>8.3333333333333339</v>
      </c>
      <c r="M5" s="305">
        <v>9</v>
      </c>
      <c r="N5" s="305">
        <v>5</v>
      </c>
      <c r="O5" s="305">
        <v>8</v>
      </c>
      <c r="P5" s="305">
        <v>4</v>
      </c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</row>
    <row r="6" spans="1:31" ht="15" x14ac:dyDescent="0.2">
      <c r="A6" s="381" t="s">
        <v>36</v>
      </c>
      <c r="B6" s="382"/>
      <c r="C6" s="30">
        <v>10</v>
      </c>
      <c r="D6" s="30">
        <v>9</v>
      </c>
      <c r="E6" s="30">
        <v>10</v>
      </c>
      <c r="F6" s="30">
        <v>9</v>
      </c>
      <c r="G6" s="30">
        <v>9</v>
      </c>
      <c r="H6" s="30">
        <v>8.6666666666666661</v>
      </c>
      <c r="I6" s="30">
        <v>9</v>
      </c>
      <c r="J6" s="30">
        <v>9</v>
      </c>
      <c r="K6" s="30">
        <v>10</v>
      </c>
      <c r="L6" s="30">
        <v>8.6666666666666661</v>
      </c>
      <c r="M6" s="30"/>
      <c r="N6" s="30">
        <v>7.333333333333333</v>
      </c>
      <c r="O6" s="30">
        <v>4</v>
      </c>
      <c r="P6" s="30">
        <v>7</v>
      </c>
    </row>
    <row r="7" spans="1:31" ht="15" x14ac:dyDescent="0.2">
      <c r="A7" s="56" t="s">
        <v>37</v>
      </c>
      <c r="B7" s="57" t="s">
        <v>38</v>
      </c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</row>
    <row r="8" spans="1:31" x14ac:dyDescent="0.2">
      <c r="A8" s="38" t="s">
        <v>39</v>
      </c>
      <c r="B8" s="370" t="s">
        <v>40</v>
      </c>
      <c r="C8" s="31">
        <v>1</v>
      </c>
      <c r="D8" s="31">
        <v>1</v>
      </c>
      <c r="E8" s="31">
        <v>1</v>
      </c>
      <c r="F8" s="31">
        <v>1</v>
      </c>
      <c r="G8" s="31">
        <v>1</v>
      </c>
      <c r="H8" s="31">
        <v>1</v>
      </c>
      <c r="I8" s="31">
        <v>1</v>
      </c>
      <c r="J8" s="31">
        <v>1</v>
      </c>
      <c r="K8" s="31">
        <v>1</v>
      </c>
      <c r="L8" s="31">
        <v>1</v>
      </c>
      <c r="M8" s="31">
        <v>1</v>
      </c>
      <c r="N8" s="31">
        <v>1</v>
      </c>
      <c r="O8" s="31">
        <v>1</v>
      </c>
      <c r="P8" s="31">
        <v>1</v>
      </c>
    </row>
    <row r="9" spans="1:31" x14ac:dyDescent="0.2">
      <c r="A9" s="40" t="s">
        <v>41</v>
      </c>
      <c r="B9" s="370" t="s">
        <v>42</v>
      </c>
      <c r="C9" s="31"/>
      <c r="D9" s="31"/>
      <c r="E9" s="31">
        <v>1</v>
      </c>
      <c r="F9" s="31"/>
      <c r="G9" s="31">
        <v>1</v>
      </c>
      <c r="H9" s="31">
        <v>1</v>
      </c>
      <c r="I9" s="31">
        <v>1</v>
      </c>
      <c r="J9" s="31"/>
      <c r="K9" s="31"/>
      <c r="L9" s="31">
        <v>1</v>
      </c>
      <c r="M9" s="31"/>
      <c r="N9" s="31">
        <v>1</v>
      </c>
      <c r="O9" s="31"/>
      <c r="P9" s="31"/>
    </row>
    <row r="10" spans="1:31" x14ac:dyDescent="0.2">
      <c r="A10" s="41" t="s">
        <v>43</v>
      </c>
      <c r="B10" s="370" t="s">
        <v>44</v>
      </c>
      <c r="C10" s="31"/>
      <c r="D10" s="31"/>
      <c r="E10" s="31"/>
      <c r="F10" s="31">
        <v>1</v>
      </c>
      <c r="G10" s="31">
        <v>1</v>
      </c>
      <c r="H10" s="31">
        <v>1</v>
      </c>
      <c r="I10" s="31">
        <v>1</v>
      </c>
      <c r="J10" s="31"/>
      <c r="K10" s="31"/>
      <c r="L10" s="31">
        <v>1</v>
      </c>
      <c r="M10" s="31">
        <v>1</v>
      </c>
      <c r="N10" s="31">
        <v>1</v>
      </c>
      <c r="O10" s="31">
        <v>1</v>
      </c>
      <c r="P10" s="31"/>
    </row>
    <row r="11" spans="1:31" x14ac:dyDescent="0.2">
      <c r="A11" s="307" t="s">
        <v>45</v>
      </c>
      <c r="B11" s="370" t="s">
        <v>46</v>
      </c>
      <c r="C11" s="31">
        <v>1</v>
      </c>
      <c r="D11" s="31">
        <v>1</v>
      </c>
      <c r="E11" s="31">
        <v>1</v>
      </c>
      <c r="F11" s="31">
        <v>1</v>
      </c>
      <c r="G11" s="31">
        <v>1</v>
      </c>
      <c r="H11" s="31">
        <v>1</v>
      </c>
      <c r="I11" s="31">
        <v>1</v>
      </c>
      <c r="J11" s="31">
        <v>1</v>
      </c>
      <c r="K11" s="31">
        <v>1</v>
      </c>
      <c r="L11" s="31">
        <v>1</v>
      </c>
      <c r="M11" s="31"/>
      <c r="N11" s="31">
        <v>1</v>
      </c>
      <c r="O11" s="31">
        <v>1</v>
      </c>
      <c r="P11" s="31"/>
    </row>
    <row r="12" spans="1:31" x14ac:dyDescent="0.2">
      <c r="A12" s="42" t="s">
        <v>47</v>
      </c>
      <c r="B12" s="370" t="s">
        <v>48</v>
      </c>
      <c r="C12" s="31"/>
      <c r="D12" s="31"/>
      <c r="E12" s="31"/>
      <c r="F12" s="31"/>
      <c r="G12" s="31"/>
      <c r="H12" s="31"/>
      <c r="I12" s="31">
        <v>1</v>
      </c>
      <c r="J12" s="31"/>
      <c r="K12" s="31"/>
      <c r="L12" s="31"/>
      <c r="M12" s="31"/>
      <c r="N12" s="31"/>
      <c r="O12" s="31"/>
      <c r="P12" s="31"/>
    </row>
    <row r="13" spans="1:31" ht="13.5" thickBot="1" x14ac:dyDescent="0.25">
      <c r="A13" s="43" t="s">
        <v>49</v>
      </c>
      <c r="B13" s="308" t="s">
        <v>50</v>
      </c>
      <c r="C13" s="44"/>
      <c r="D13" s="44"/>
      <c r="E13" s="44"/>
      <c r="F13" s="44">
        <v>1</v>
      </c>
      <c r="G13" s="44"/>
      <c r="H13" s="44">
        <v>1</v>
      </c>
      <c r="I13" s="44">
        <v>1</v>
      </c>
      <c r="J13" s="44"/>
      <c r="K13" s="44"/>
      <c r="L13" s="44">
        <v>1</v>
      </c>
      <c r="M13" s="44">
        <v>1</v>
      </c>
      <c r="N13" s="44">
        <v>1</v>
      </c>
      <c r="O13" s="44">
        <v>1</v>
      </c>
      <c r="P13" s="44"/>
    </row>
    <row r="15" spans="1:31" x14ac:dyDescent="0.2">
      <c r="O15" s="309"/>
    </row>
    <row r="16" spans="1:31" ht="13.5" thickBot="1" x14ac:dyDescent="0.25"/>
    <row r="17" spans="1:17" ht="89.25" x14ac:dyDescent="0.2">
      <c r="A17" s="383" t="s">
        <v>18</v>
      </c>
      <c r="B17" s="384"/>
      <c r="C17" s="304" t="s">
        <v>51</v>
      </c>
      <c r="D17" s="304" t="s">
        <v>52</v>
      </c>
      <c r="E17" s="304" t="s">
        <v>53</v>
      </c>
      <c r="F17" s="304" t="s">
        <v>54</v>
      </c>
      <c r="G17" s="304" t="s">
        <v>55</v>
      </c>
      <c r="H17" s="304" t="s">
        <v>56</v>
      </c>
      <c r="I17" s="304" t="s">
        <v>57</v>
      </c>
      <c r="J17" s="304" t="s">
        <v>58</v>
      </c>
      <c r="K17" s="304" t="s">
        <v>59</v>
      </c>
      <c r="L17" s="304" t="s">
        <v>60</v>
      </c>
      <c r="M17" s="304" t="s">
        <v>61</v>
      </c>
      <c r="N17" s="304" t="s">
        <v>62</v>
      </c>
      <c r="O17" s="304" t="s">
        <v>63</v>
      </c>
      <c r="P17" s="304" t="s">
        <v>64</v>
      </c>
      <c r="Q17" s="55" t="s">
        <v>65</v>
      </c>
    </row>
    <row r="18" spans="1:17" x14ac:dyDescent="0.2">
      <c r="A18" s="381" t="s">
        <v>33</v>
      </c>
      <c r="B18" s="382"/>
      <c r="C18" s="29">
        <v>31</v>
      </c>
      <c r="D18" s="29">
        <v>15</v>
      </c>
      <c r="E18" s="29">
        <v>34</v>
      </c>
      <c r="F18" s="29">
        <v>43</v>
      </c>
      <c r="G18" s="29">
        <v>33</v>
      </c>
      <c r="H18" s="29">
        <v>36</v>
      </c>
      <c r="I18" s="29">
        <v>28</v>
      </c>
      <c r="J18" s="29">
        <v>38</v>
      </c>
      <c r="K18" s="29">
        <v>41</v>
      </c>
      <c r="L18" s="29">
        <v>39</v>
      </c>
      <c r="M18" s="29">
        <v>23</v>
      </c>
      <c r="N18" s="29">
        <v>42</v>
      </c>
      <c r="O18" s="29">
        <v>7</v>
      </c>
      <c r="P18" s="29">
        <v>44</v>
      </c>
      <c r="Q18" s="36">
        <v>27</v>
      </c>
    </row>
    <row r="19" spans="1:17" x14ac:dyDescent="0.2">
      <c r="A19" s="381" t="s">
        <v>34</v>
      </c>
      <c r="B19" s="382"/>
      <c r="C19" s="305">
        <v>6.5</v>
      </c>
      <c r="D19" s="305"/>
      <c r="E19" s="305">
        <v>4.666666666666667</v>
      </c>
      <c r="F19" s="305">
        <v>8</v>
      </c>
      <c r="G19" s="305">
        <v>6</v>
      </c>
      <c r="H19" s="305">
        <v>2</v>
      </c>
      <c r="I19" s="305">
        <v>7</v>
      </c>
      <c r="J19" s="305"/>
      <c r="K19" s="305">
        <v>4</v>
      </c>
      <c r="L19" s="305">
        <v>4.666666666666667</v>
      </c>
      <c r="M19" s="305">
        <v>6</v>
      </c>
      <c r="N19" s="305">
        <v>4</v>
      </c>
      <c r="O19" s="305">
        <v>8</v>
      </c>
      <c r="P19" s="305">
        <v>4.333333333333333</v>
      </c>
      <c r="Q19" s="306">
        <v>7</v>
      </c>
    </row>
    <row r="20" spans="1:17" x14ac:dyDescent="0.2">
      <c r="A20" s="381" t="s">
        <v>35</v>
      </c>
      <c r="B20" s="382"/>
      <c r="C20" s="305">
        <v>7.5</v>
      </c>
      <c r="D20" s="305">
        <v>7.666666666666667</v>
      </c>
      <c r="E20" s="305">
        <v>6</v>
      </c>
      <c r="F20" s="305">
        <v>7</v>
      </c>
      <c r="G20" s="305">
        <v>6</v>
      </c>
      <c r="H20" s="305">
        <v>3</v>
      </c>
      <c r="I20" s="305">
        <v>7</v>
      </c>
      <c r="J20" s="305">
        <v>5</v>
      </c>
      <c r="K20" s="305">
        <v>4.666666666666667</v>
      </c>
      <c r="L20" s="305">
        <v>4.666666666666667</v>
      </c>
      <c r="M20" s="305">
        <v>7</v>
      </c>
      <c r="N20" s="305">
        <v>5</v>
      </c>
      <c r="O20" s="305">
        <v>8</v>
      </c>
      <c r="P20" s="305">
        <v>4.666666666666667</v>
      </c>
      <c r="Q20" s="306">
        <v>7</v>
      </c>
    </row>
    <row r="21" spans="1:17" ht="15" x14ac:dyDescent="0.2">
      <c r="A21" s="381" t="s">
        <v>36</v>
      </c>
      <c r="B21" s="382"/>
      <c r="C21" s="30"/>
      <c r="D21" s="30">
        <v>7.666666666666667</v>
      </c>
      <c r="E21" s="30"/>
      <c r="F21" s="30"/>
      <c r="G21" s="30"/>
      <c r="H21" s="30">
        <v>7</v>
      </c>
      <c r="I21" s="30"/>
      <c r="J21" s="30"/>
      <c r="K21" s="30"/>
      <c r="L21" s="30"/>
      <c r="M21" s="30">
        <v>8</v>
      </c>
      <c r="N21" s="30"/>
      <c r="O21" s="30"/>
      <c r="P21" s="30"/>
      <c r="Q21" s="37">
        <v>3</v>
      </c>
    </row>
    <row r="22" spans="1:17" ht="15" x14ac:dyDescent="0.2">
      <c r="A22" s="56" t="s">
        <v>37</v>
      </c>
      <c r="B22" s="57" t="s">
        <v>38</v>
      </c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0"/>
      <c r="O22" s="360"/>
      <c r="P22" s="360"/>
      <c r="Q22" s="361"/>
    </row>
    <row r="23" spans="1:17" x14ac:dyDescent="0.2">
      <c r="A23" s="38" t="s">
        <v>39</v>
      </c>
      <c r="B23" s="370" t="s">
        <v>40</v>
      </c>
      <c r="C23" s="31">
        <v>1</v>
      </c>
      <c r="D23" s="31">
        <v>1</v>
      </c>
      <c r="E23" s="31">
        <v>1</v>
      </c>
      <c r="F23" s="31">
        <v>1</v>
      </c>
      <c r="G23" s="31">
        <v>1</v>
      </c>
      <c r="H23" s="31">
        <v>1</v>
      </c>
      <c r="I23" s="31">
        <v>1</v>
      </c>
      <c r="J23" s="31">
        <v>1</v>
      </c>
      <c r="K23" s="31">
        <v>1</v>
      </c>
      <c r="L23" s="31">
        <v>1</v>
      </c>
      <c r="M23" s="31">
        <v>1</v>
      </c>
      <c r="N23" s="31">
        <v>1</v>
      </c>
      <c r="O23" s="31">
        <v>1</v>
      </c>
      <c r="P23" s="31">
        <v>1</v>
      </c>
      <c r="Q23" s="39">
        <v>1</v>
      </c>
    </row>
    <row r="24" spans="1:17" x14ac:dyDescent="0.2">
      <c r="A24" s="40" t="s">
        <v>41</v>
      </c>
      <c r="B24" s="370" t="s">
        <v>42</v>
      </c>
      <c r="C24" s="31">
        <v>1</v>
      </c>
      <c r="D24" s="31">
        <v>1</v>
      </c>
      <c r="E24" s="31">
        <v>1</v>
      </c>
      <c r="F24" s="31">
        <v>1</v>
      </c>
      <c r="G24" s="31">
        <v>1</v>
      </c>
      <c r="H24" s="31">
        <v>1</v>
      </c>
      <c r="I24" s="31">
        <v>1</v>
      </c>
      <c r="J24" s="31">
        <v>1</v>
      </c>
      <c r="K24" s="31">
        <v>1</v>
      </c>
      <c r="L24" s="31"/>
      <c r="M24" s="31">
        <v>1</v>
      </c>
      <c r="N24" s="31">
        <v>1</v>
      </c>
      <c r="O24" s="31">
        <v>1</v>
      </c>
      <c r="P24" s="31">
        <v>1</v>
      </c>
      <c r="Q24" s="39"/>
    </row>
    <row r="25" spans="1:17" x14ac:dyDescent="0.2">
      <c r="A25" s="41" t="s">
        <v>43</v>
      </c>
      <c r="B25" s="370" t="s">
        <v>44</v>
      </c>
      <c r="C25" s="31"/>
      <c r="D25" s="31"/>
      <c r="E25" s="31">
        <v>1</v>
      </c>
      <c r="F25" s="31"/>
      <c r="G25" s="31"/>
      <c r="H25" s="31">
        <v>1</v>
      </c>
      <c r="I25" s="31">
        <v>1</v>
      </c>
      <c r="J25" s="31">
        <v>1</v>
      </c>
      <c r="K25" s="31"/>
      <c r="L25" s="31"/>
      <c r="M25" s="31"/>
      <c r="N25" s="31"/>
      <c r="O25" s="31">
        <v>1</v>
      </c>
      <c r="P25" s="31">
        <v>1</v>
      </c>
      <c r="Q25" s="39">
        <v>1</v>
      </c>
    </row>
    <row r="26" spans="1:17" x14ac:dyDescent="0.2">
      <c r="A26" s="307" t="s">
        <v>45</v>
      </c>
      <c r="B26" s="370" t="s">
        <v>46</v>
      </c>
      <c r="C26" s="31"/>
      <c r="D26" s="31">
        <v>1</v>
      </c>
      <c r="E26" s="31"/>
      <c r="F26" s="31"/>
      <c r="G26" s="31"/>
      <c r="H26" s="31">
        <v>1</v>
      </c>
      <c r="I26" s="31"/>
      <c r="J26" s="31"/>
      <c r="K26" s="31"/>
      <c r="L26" s="31"/>
      <c r="M26" s="31"/>
      <c r="N26" s="31"/>
      <c r="O26" s="31"/>
      <c r="P26" s="31"/>
      <c r="Q26" s="39">
        <v>1</v>
      </c>
    </row>
    <row r="27" spans="1:17" x14ac:dyDescent="0.2">
      <c r="A27" s="42" t="s">
        <v>47</v>
      </c>
      <c r="B27" s="370" t="s">
        <v>48</v>
      </c>
      <c r="C27" s="31"/>
      <c r="D27" s="31"/>
      <c r="E27" s="31"/>
      <c r="F27" s="31">
        <v>1</v>
      </c>
      <c r="G27" s="31"/>
      <c r="H27" s="31">
        <v>1</v>
      </c>
      <c r="I27" s="31"/>
      <c r="J27" s="31"/>
      <c r="K27" s="31"/>
      <c r="L27" s="31"/>
      <c r="M27" s="31"/>
      <c r="N27" s="31">
        <v>1</v>
      </c>
      <c r="O27" s="31"/>
      <c r="P27" s="31"/>
      <c r="Q27" s="39"/>
    </row>
    <row r="28" spans="1:17" ht="13.5" thickBot="1" x14ac:dyDescent="0.25">
      <c r="A28" s="43" t="s">
        <v>49</v>
      </c>
      <c r="B28" s="308" t="s">
        <v>50</v>
      </c>
      <c r="C28" s="44">
        <v>1</v>
      </c>
      <c r="D28" s="44">
        <v>1</v>
      </c>
      <c r="E28" s="44">
        <v>1</v>
      </c>
      <c r="F28" s="44">
        <v>1</v>
      </c>
      <c r="G28" s="44">
        <v>1</v>
      </c>
      <c r="H28" s="44">
        <v>1</v>
      </c>
      <c r="I28" s="44">
        <v>1</v>
      </c>
      <c r="J28" s="44">
        <v>1</v>
      </c>
      <c r="K28" s="44">
        <v>1</v>
      </c>
      <c r="L28" s="44">
        <v>1</v>
      </c>
      <c r="M28" s="44"/>
      <c r="N28" s="44"/>
      <c r="O28" s="44">
        <v>1</v>
      </c>
      <c r="P28" s="44">
        <v>1</v>
      </c>
      <c r="Q28" s="45">
        <v>1</v>
      </c>
    </row>
  </sheetData>
  <customSheetViews>
    <customSheetView guid="{840802B4-1F6F-44C6-9764-1F39D94EBBA6}" scale="70" showPageBreaks="1" showGridLines="0" fitToPage="1" view="pageBreakPreview">
      <selection activeCell="C15" sqref="C15"/>
      <pageMargins left="0" right="0" top="0" bottom="0" header="0" footer="0"/>
      <pageSetup paperSize="9" scale="57" fitToHeight="0" orientation="landscape" r:id="rId1"/>
    </customSheetView>
    <customSheetView guid="{A1EC23F7-DCEE-4EEF-9544-C148F7F5160B}" scale="70" showPageBreaks="1" showGridLines="0" fitToPage="1" view="pageBreakPreview">
      <selection activeCell="C15" sqref="C15"/>
      <pageMargins left="0" right="0" top="0" bottom="0" header="0" footer="0"/>
      <pageSetup paperSize="9" scale="57" fitToHeight="0" orientation="landscape" r:id="rId2"/>
    </customSheetView>
    <customSheetView guid="{78ADCE02-4160-4D50-8D3E-D417AAEEB812}" scale="70" showPageBreaks="1" showGridLines="0" fitToPage="1" view="pageBreakPreview">
      <selection activeCell="C15" sqref="C15"/>
      <pageMargins left="0" right="0" top="0" bottom="0" header="0" footer="0"/>
      <pageSetup paperSize="9" scale="57" fitToHeight="0" orientation="landscape" r:id="rId3"/>
    </customSheetView>
    <customSheetView guid="{07C986F7-8BB9-4902-B7A3-F84A11CBEFB5}" scale="70" showPageBreaks="1" showGridLines="0" fitToPage="1" view="pageBreakPreview">
      <selection activeCell="C15" sqref="C15"/>
      <pageMargins left="0" right="0" top="0" bottom="0" header="0" footer="0"/>
      <pageSetup paperSize="9" scale="57" fitToHeight="0" orientation="landscape" r:id="rId4"/>
    </customSheetView>
    <customSheetView guid="{61E27717-2BF5-45F7-9E5B-A95857D7D2C0}" showPageBreaks="1" showGridLines="0" fitToPage="1" view="pageLayout">
      <selection activeCell="T19" sqref="T19"/>
      <pageMargins left="0" right="0" top="0" bottom="0" header="0" footer="0"/>
      <pageSetup paperSize="9" scale="57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C15" sqref="C15"/>
      <pageMargins left="0" right="0" top="0" bottom="0" header="0" footer="0"/>
      <pageSetup paperSize="9" scale="56" fitToHeight="0" orientation="landscape" r:id="rId6"/>
    </customSheetView>
    <customSheetView guid="{00561EA5-3DD2-4503-8B25-07450EBB6906}" scale="70" showPageBreaks="1" showGridLines="0" fitToPage="1" view="pageBreakPreview">
      <selection activeCell="J2" sqref="J2"/>
      <pageMargins left="0" right="0" top="0" bottom="0" header="0" footer="0"/>
      <pageSetup paperSize="8" scale="6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view="pageBreakPreview">
      <selection activeCell="C15" sqref="C15"/>
      <pageMargins left="0" right="0" top="0" bottom="0" header="0" footer="0"/>
      <pageSetup paperSize="9" scale="57" fitToHeight="0" orientation="landscape" r:id="rId8"/>
    </customSheetView>
  </customSheetViews>
  <mergeCells count="10">
    <mergeCell ref="A17:B17"/>
    <mergeCell ref="A18:B18"/>
    <mergeCell ref="A19:B19"/>
    <mergeCell ref="A20:B20"/>
    <mergeCell ref="A21:B21"/>
    <mergeCell ref="A6:B6"/>
    <mergeCell ref="A4:B4"/>
    <mergeCell ref="A3:B3"/>
    <mergeCell ref="A2:B2"/>
    <mergeCell ref="A5:B5"/>
  </mergeCells>
  <conditionalFormatting sqref="C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P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P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P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Q1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Q2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Q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8740157480314965" bottom="0.78740157480314965" header="0.31496062992125984" footer="0.31496062992125984"/>
  <pageSetup paperSize="9" scale="66" fitToHeight="0" orientation="landscape" r:id="rId9"/>
  <headerFooter>
    <oddHeader xml:space="preserve">&amp;RPříloha č. 1: Datový standard pro silniční stavby DÚR, DSP a PDPS </oddHeader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FF00"/>
    <pageSetUpPr fitToPage="1"/>
  </sheetPr>
  <dimension ref="A1:N168"/>
  <sheetViews>
    <sheetView showGridLines="0" view="pageBreakPreview" zoomScale="55" zoomScaleNormal="85" zoomScaleSheetLayoutView="55" workbookViewId="0">
      <selection activeCell="B49" sqref="B49"/>
    </sheetView>
  </sheetViews>
  <sheetFormatPr defaultColWidth="8.7109375" defaultRowHeight="12.75" x14ac:dyDescent="0.2"/>
  <cols>
    <col min="1" max="1" width="22.42578125" style="24" customWidth="1"/>
    <col min="2" max="2" width="31.28515625" style="24" customWidth="1"/>
    <col min="3" max="3" width="27.28515625" style="24" customWidth="1"/>
    <col min="4" max="4" width="17.5703125" style="24" customWidth="1"/>
    <col min="5" max="5" width="49.28515625" style="102" customWidth="1"/>
    <col min="6" max="6" width="33.28515625" style="102" customWidth="1"/>
    <col min="7" max="7" width="37.85546875" style="102" customWidth="1"/>
    <col min="8" max="8" width="8.7109375" style="91"/>
    <col min="9" max="9" width="9.28515625" style="91" customWidth="1"/>
    <col min="10" max="10" width="8.7109375" style="91"/>
    <col min="11" max="16384" width="8.7109375" style="24"/>
  </cols>
  <sheetData>
    <row r="1" spans="1:10" ht="13.9" customHeight="1" thickBot="1" x14ac:dyDescent="0.25">
      <c r="A1" s="223" t="str">
        <f ca="1">MID(CELL("filename",A1),FIND("]",CELL("filename",A1))+1,LEN(CELL("filename",A1))-FIND("]",CELL("filename",A1)))</f>
        <v>Skupiny vlastností</v>
      </c>
      <c r="B1" s="115"/>
      <c r="C1" s="115"/>
      <c r="D1" s="115"/>
      <c r="E1" s="224"/>
      <c r="F1" s="224"/>
      <c r="G1" s="224"/>
      <c r="H1" s="115"/>
      <c r="I1" s="115"/>
      <c r="J1" s="115"/>
    </row>
    <row r="2" spans="1:10" s="65" customFormat="1" ht="29.65" customHeight="1" thickBot="1" x14ac:dyDescent="0.25">
      <c r="A2" s="260" t="s">
        <v>66</v>
      </c>
      <c r="B2" s="261" t="s">
        <v>67</v>
      </c>
      <c r="C2" s="261" t="s">
        <v>68</v>
      </c>
      <c r="D2" s="261" t="s">
        <v>69</v>
      </c>
      <c r="E2" s="262" t="s">
        <v>70</v>
      </c>
      <c r="F2" s="262" t="s">
        <v>71</v>
      </c>
      <c r="G2" s="262" t="s">
        <v>72</v>
      </c>
      <c r="H2" s="258" t="s">
        <v>73</v>
      </c>
      <c r="I2" s="258" t="s">
        <v>74</v>
      </c>
      <c r="J2" s="259" t="s">
        <v>75</v>
      </c>
    </row>
    <row r="3" spans="1:10" ht="13.9" customHeight="1" x14ac:dyDescent="0.2">
      <c r="A3" s="103" t="s">
        <v>76</v>
      </c>
      <c r="B3" s="104" t="s">
        <v>77</v>
      </c>
      <c r="C3" s="105" t="s">
        <v>78</v>
      </c>
      <c r="D3" s="105" t="s">
        <v>79</v>
      </c>
      <c r="E3" s="106" t="s">
        <v>80</v>
      </c>
      <c r="F3" s="225" t="s">
        <v>81</v>
      </c>
      <c r="G3" s="208" t="s">
        <v>82</v>
      </c>
      <c r="H3" s="107" t="s">
        <v>83</v>
      </c>
      <c r="I3" s="107" t="s">
        <v>83</v>
      </c>
      <c r="J3" s="108" t="s">
        <v>83</v>
      </c>
    </row>
    <row r="4" spans="1:10" x14ac:dyDescent="0.2">
      <c r="A4" s="68"/>
      <c r="B4" s="374" t="s">
        <v>84</v>
      </c>
      <c r="C4" s="25" t="s">
        <v>78</v>
      </c>
      <c r="D4" s="25" t="s">
        <v>79</v>
      </c>
      <c r="E4" s="99" t="s">
        <v>80</v>
      </c>
      <c r="F4" s="226" t="s">
        <v>85</v>
      </c>
      <c r="G4" s="209" t="s">
        <v>82</v>
      </c>
      <c r="H4" s="88" t="s">
        <v>83</v>
      </c>
      <c r="I4" s="88" t="s">
        <v>83</v>
      </c>
      <c r="J4" s="109" t="s">
        <v>83</v>
      </c>
    </row>
    <row r="5" spans="1:10" x14ac:dyDescent="0.2">
      <c r="A5" s="68"/>
      <c r="B5" s="374" t="s">
        <v>86</v>
      </c>
      <c r="C5" s="25" t="s">
        <v>87</v>
      </c>
      <c r="D5" s="25" t="s">
        <v>79</v>
      </c>
      <c r="E5" s="99" t="s">
        <v>88</v>
      </c>
      <c r="F5" s="226" t="s">
        <v>89</v>
      </c>
      <c r="G5" s="210" t="s">
        <v>90</v>
      </c>
      <c r="H5" s="88" t="s">
        <v>83</v>
      </c>
      <c r="I5" s="88" t="s">
        <v>83</v>
      </c>
      <c r="J5" s="109" t="s">
        <v>83</v>
      </c>
    </row>
    <row r="6" spans="1:10" x14ac:dyDescent="0.2">
      <c r="A6" s="68"/>
      <c r="B6" s="374" t="s">
        <v>91</v>
      </c>
      <c r="C6" s="25" t="s">
        <v>92</v>
      </c>
      <c r="D6" s="25" t="s">
        <v>79</v>
      </c>
      <c r="E6" s="99" t="s">
        <v>93</v>
      </c>
      <c r="F6" s="226" t="s">
        <v>94</v>
      </c>
      <c r="G6" s="210" t="s">
        <v>95</v>
      </c>
      <c r="H6" s="88" t="s">
        <v>83</v>
      </c>
      <c r="I6" s="88" t="s">
        <v>83</v>
      </c>
      <c r="J6" s="109" t="s">
        <v>83</v>
      </c>
    </row>
    <row r="7" spans="1:10" ht="13.5" thickBot="1" x14ac:dyDescent="0.25">
      <c r="A7" s="110"/>
      <c r="B7" s="95" t="s">
        <v>96</v>
      </c>
      <c r="C7" s="96" t="s">
        <v>87</v>
      </c>
      <c r="D7" s="96" t="s">
        <v>79</v>
      </c>
      <c r="E7" s="111" t="s">
        <v>97</v>
      </c>
      <c r="F7" s="227" t="s">
        <v>98</v>
      </c>
      <c r="G7" s="211" t="s">
        <v>99</v>
      </c>
      <c r="H7" s="113" t="s">
        <v>83</v>
      </c>
      <c r="I7" s="113" t="s">
        <v>83</v>
      </c>
      <c r="J7" s="114" t="s">
        <v>83</v>
      </c>
    </row>
    <row r="8" spans="1:10" ht="13.5" thickBot="1" x14ac:dyDescent="0.25">
      <c r="A8" s="69"/>
      <c r="B8" s="10"/>
      <c r="C8" s="12"/>
      <c r="D8" s="12"/>
      <c r="E8" s="100"/>
      <c r="F8" s="228"/>
      <c r="G8" s="100"/>
      <c r="H8" s="89"/>
      <c r="I8" s="89"/>
      <c r="J8" s="164"/>
    </row>
    <row r="9" spans="1:10" x14ac:dyDescent="0.2">
      <c r="A9" s="116" t="s">
        <v>100</v>
      </c>
      <c r="B9" s="117" t="s">
        <v>101</v>
      </c>
      <c r="C9" s="118" t="s">
        <v>87</v>
      </c>
      <c r="D9" s="118" t="s">
        <v>79</v>
      </c>
      <c r="E9" s="119" t="s">
        <v>102</v>
      </c>
      <c r="F9" s="229" t="s">
        <v>103</v>
      </c>
      <c r="G9" s="212" t="s">
        <v>99</v>
      </c>
      <c r="H9" s="120" t="s">
        <v>83</v>
      </c>
      <c r="I9" s="120" t="s">
        <v>83</v>
      </c>
      <c r="J9" s="121" t="s">
        <v>83</v>
      </c>
    </row>
    <row r="10" spans="1:10" ht="13.5" thickBot="1" x14ac:dyDescent="0.25">
      <c r="A10" s="122"/>
      <c r="B10" s="95" t="s">
        <v>104</v>
      </c>
      <c r="C10" s="96" t="s">
        <v>92</v>
      </c>
      <c r="D10" s="96" t="s">
        <v>79</v>
      </c>
      <c r="E10" s="111" t="s">
        <v>105</v>
      </c>
      <c r="F10" s="227" t="s">
        <v>106</v>
      </c>
      <c r="G10" s="213" t="s">
        <v>107</v>
      </c>
      <c r="H10" s="113" t="s">
        <v>83</v>
      </c>
      <c r="I10" s="113" t="s">
        <v>83</v>
      </c>
      <c r="J10" s="114" t="s">
        <v>83</v>
      </c>
    </row>
    <row r="11" spans="1:10" ht="13.5" thickBot="1" x14ac:dyDescent="0.25">
      <c r="A11" s="69"/>
      <c r="B11" s="66"/>
      <c r="C11" s="66"/>
      <c r="D11" s="66"/>
      <c r="E11" s="101"/>
      <c r="F11" s="101"/>
      <c r="G11" s="101"/>
      <c r="H11" s="89"/>
      <c r="I11" s="89"/>
      <c r="J11" s="164"/>
    </row>
    <row r="12" spans="1:10" ht="13.5" thickBot="1" x14ac:dyDescent="0.25">
      <c r="A12" s="123" t="s">
        <v>108</v>
      </c>
      <c r="B12" s="124" t="s">
        <v>50</v>
      </c>
      <c r="C12" s="125" t="s">
        <v>87</v>
      </c>
      <c r="D12" s="125" t="s">
        <v>79</v>
      </c>
      <c r="E12" s="126" t="s">
        <v>109</v>
      </c>
      <c r="F12" s="230" t="s">
        <v>110</v>
      </c>
      <c r="G12" s="214" t="s">
        <v>111</v>
      </c>
      <c r="H12" s="127" t="s">
        <v>83</v>
      </c>
      <c r="I12" s="127" t="s">
        <v>83</v>
      </c>
      <c r="J12" s="128" t="s">
        <v>83</v>
      </c>
    </row>
    <row r="13" spans="1:10" ht="13.5" thickBot="1" x14ac:dyDescent="0.25">
      <c r="A13" s="69"/>
      <c r="B13" s="10"/>
      <c r="C13" s="12"/>
      <c r="D13" s="12"/>
      <c r="E13" s="100"/>
      <c r="F13" s="228"/>
      <c r="G13" s="100"/>
      <c r="H13" s="89"/>
      <c r="I13" s="89"/>
      <c r="J13" s="164"/>
    </row>
    <row r="14" spans="1:10" x14ac:dyDescent="0.2">
      <c r="A14" s="129" t="s">
        <v>112</v>
      </c>
      <c r="B14" s="130" t="s">
        <v>113</v>
      </c>
      <c r="C14" s="131" t="s">
        <v>87</v>
      </c>
      <c r="D14" s="131" t="s">
        <v>79</v>
      </c>
      <c r="E14" s="132" t="s">
        <v>114</v>
      </c>
      <c r="F14" s="231" t="s">
        <v>115</v>
      </c>
      <c r="G14" s="215" t="s">
        <v>99</v>
      </c>
      <c r="H14" s="133" t="s">
        <v>83</v>
      </c>
      <c r="I14" s="133" t="s">
        <v>83</v>
      </c>
      <c r="J14" s="134" t="s">
        <v>83</v>
      </c>
    </row>
    <row r="15" spans="1:10" ht="25.5" x14ac:dyDescent="0.2">
      <c r="A15" s="40"/>
      <c r="B15" s="374" t="s">
        <v>116</v>
      </c>
      <c r="C15" s="25" t="s">
        <v>87</v>
      </c>
      <c r="D15" s="25" t="s">
        <v>79</v>
      </c>
      <c r="E15" s="99" t="s">
        <v>117</v>
      </c>
      <c r="F15" s="226" t="s">
        <v>118</v>
      </c>
      <c r="G15" s="216" t="s">
        <v>99</v>
      </c>
      <c r="H15" s="88"/>
      <c r="I15" s="88" t="s">
        <v>83</v>
      </c>
      <c r="J15" s="109" t="s">
        <v>83</v>
      </c>
    </row>
    <row r="16" spans="1:10" ht="13.5" thickBot="1" x14ac:dyDescent="0.25">
      <c r="A16" s="135"/>
      <c r="B16" s="95" t="s">
        <v>119</v>
      </c>
      <c r="C16" s="96" t="s">
        <v>87</v>
      </c>
      <c r="D16" s="96" t="s">
        <v>79</v>
      </c>
      <c r="E16" s="111" t="s">
        <v>120</v>
      </c>
      <c r="F16" s="227" t="s">
        <v>121</v>
      </c>
      <c r="G16" s="211" t="s">
        <v>90</v>
      </c>
      <c r="H16" s="113" t="s">
        <v>83</v>
      </c>
      <c r="I16" s="113" t="s">
        <v>83</v>
      </c>
      <c r="J16" s="114" t="s">
        <v>83</v>
      </c>
    </row>
    <row r="17" spans="1:10" ht="13.5" thickBot="1" x14ac:dyDescent="0.25">
      <c r="A17" s="69"/>
      <c r="B17" s="66"/>
      <c r="C17" s="66"/>
      <c r="D17" s="66"/>
      <c r="E17" s="101"/>
      <c r="F17" s="101"/>
      <c r="G17" s="101"/>
      <c r="H17" s="89"/>
      <c r="I17" s="89"/>
      <c r="J17" s="164"/>
    </row>
    <row r="18" spans="1:10" x14ac:dyDescent="0.2">
      <c r="A18" s="129" t="s">
        <v>122</v>
      </c>
      <c r="B18" s="130" t="s">
        <v>123</v>
      </c>
      <c r="C18" s="131" t="s">
        <v>87</v>
      </c>
      <c r="D18" s="131" t="s">
        <v>79</v>
      </c>
      <c r="E18" s="132" t="s">
        <v>124</v>
      </c>
      <c r="F18" s="231" t="s">
        <v>125</v>
      </c>
      <c r="G18" s="215" t="s">
        <v>99</v>
      </c>
      <c r="H18" s="133" t="s">
        <v>83</v>
      </c>
      <c r="I18" s="133" t="s">
        <v>83</v>
      </c>
      <c r="J18" s="134" t="s">
        <v>83</v>
      </c>
    </row>
    <row r="19" spans="1:10" ht="25.5" x14ac:dyDescent="0.2">
      <c r="A19" s="40"/>
      <c r="B19" s="374" t="s">
        <v>116</v>
      </c>
      <c r="C19" s="25" t="s">
        <v>87</v>
      </c>
      <c r="D19" s="25" t="s">
        <v>79</v>
      </c>
      <c r="E19" s="99" t="s">
        <v>117</v>
      </c>
      <c r="F19" s="232" t="s">
        <v>118</v>
      </c>
      <c r="G19" s="216" t="s">
        <v>99</v>
      </c>
      <c r="H19" s="88"/>
      <c r="I19" s="88" t="s">
        <v>83</v>
      </c>
      <c r="J19" s="109" t="s">
        <v>83</v>
      </c>
    </row>
    <row r="20" spans="1:10" x14ac:dyDescent="0.2">
      <c r="A20" s="40"/>
      <c r="B20" s="374" t="s">
        <v>119</v>
      </c>
      <c r="C20" s="25" t="s">
        <v>87</v>
      </c>
      <c r="D20" s="25" t="s">
        <v>79</v>
      </c>
      <c r="E20" s="99" t="s">
        <v>120</v>
      </c>
      <c r="F20" s="232" t="s">
        <v>121</v>
      </c>
      <c r="G20" s="210" t="s">
        <v>90</v>
      </c>
      <c r="H20" s="88"/>
      <c r="I20" s="88" t="s">
        <v>83</v>
      </c>
      <c r="J20" s="109" t="s">
        <v>83</v>
      </c>
    </row>
    <row r="21" spans="1:10" ht="26.25" thickBot="1" x14ac:dyDescent="0.25">
      <c r="A21" s="135"/>
      <c r="B21" s="95" t="s">
        <v>126</v>
      </c>
      <c r="C21" s="96" t="s">
        <v>87</v>
      </c>
      <c r="D21" s="96" t="s">
        <v>79</v>
      </c>
      <c r="E21" s="112" t="s">
        <v>127</v>
      </c>
      <c r="F21" s="233" t="s">
        <v>128</v>
      </c>
      <c r="G21" s="213" t="s">
        <v>99</v>
      </c>
      <c r="H21" s="113"/>
      <c r="I21" s="113" t="s">
        <v>83</v>
      </c>
      <c r="J21" s="114" t="s">
        <v>83</v>
      </c>
    </row>
    <row r="22" spans="1:10" ht="13.5" thickBot="1" x14ac:dyDescent="0.25">
      <c r="A22" s="51"/>
      <c r="B22" s="10"/>
      <c r="C22" s="12"/>
      <c r="D22" s="12"/>
      <c r="E22" s="101"/>
      <c r="F22" s="101"/>
      <c r="G22" s="101"/>
      <c r="H22" s="89"/>
      <c r="I22" s="89"/>
      <c r="J22" s="164"/>
    </row>
    <row r="23" spans="1:10" x14ac:dyDescent="0.2">
      <c r="A23" s="129" t="s">
        <v>129</v>
      </c>
      <c r="B23" s="130" t="s">
        <v>130</v>
      </c>
      <c r="C23" s="131" t="s">
        <v>87</v>
      </c>
      <c r="D23" s="131" t="s">
        <v>79</v>
      </c>
      <c r="E23" s="132" t="s">
        <v>131</v>
      </c>
      <c r="F23" s="231" t="s">
        <v>132</v>
      </c>
      <c r="G23" s="215" t="s">
        <v>99</v>
      </c>
      <c r="H23" s="133" t="s">
        <v>83</v>
      </c>
      <c r="I23" s="133" t="s">
        <v>83</v>
      </c>
      <c r="J23" s="134" t="s">
        <v>83</v>
      </c>
    </row>
    <row r="24" spans="1:10" x14ac:dyDescent="0.2">
      <c r="A24" s="204"/>
      <c r="B24" s="374" t="s">
        <v>133</v>
      </c>
      <c r="C24" s="25" t="s">
        <v>87</v>
      </c>
      <c r="D24" s="25" t="s">
        <v>79</v>
      </c>
      <c r="E24" s="99" t="s">
        <v>134</v>
      </c>
      <c r="F24" s="232" t="s">
        <v>135</v>
      </c>
      <c r="G24" s="216" t="s">
        <v>99</v>
      </c>
      <c r="H24" s="88"/>
      <c r="I24" s="88"/>
      <c r="J24" s="109" t="s">
        <v>83</v>
      </c>
    </row>
    <row r="25" spans="1:10" ht="13.5" thickBot="1" x14ac:dyDescent="0.25">
      <c r="A25" s="69"/>
      <c r="B25" s="10"/>
      <c r="C25" s="12"/>
      <c r="D25" s="12"/>
      <c r="E25" s="100"/>
      <c r="F25" s="228"/>
      <c r="G25" s="100"/>
      <c r="H25" s="89"/>
      <c r="I25" s="89"/>
      <c r="J25" s="164"/>
    </row>
    <row r="26" spans="1:10" x14ac:dyDescent="0.2">
      <c r="A26" s="129" t="s">
        <v>136</v>
      </c>
      <c r="B26" s="130" t="s">
        <v>137</v>
      </c>
      <c r="C26" s="131" t="s">
        <v>87</v>
      </c>
      <c r="D26" s="131" t="s">
        <v>79</v>
      </c>
      <c r="E26" s="132" t="s">
        <v>114</v>
      </c>
      <c r="F26" s="231" t="s">
        <v>138</v>
      </c>
      <c r="G26" s="215" t="s">
        <v>99</v>
      </c>
      <c r="H26" s="133" t="s">
        <v>83</v>
      </c>
      <c r="I26" s="133" t="s">
        <v>83</v>
      </c>
      <c r="J26" s="134" t="s">
        <v>83</v>
      </c>
    </row>
    <row r="27" spans="1:10" x14ac:dyDescent="0.2">
      <c r="A27" s="40"/>
      <c r="B27" s="374" t="s">
        <v>139</v>
      </c>
      <c r="C27" s="25" t="s">
        <v>87</v>
      </c>
      <c r="D27" s="25"/>
      <c r="E27" s="99" t="s">
        <v>140</v>
      </c>
      <c r="F27" s="234" t="s">
        <v>141</v>
      </c>
      <c r="G27" s="216" t="s">
        <v>99</v>
      </c>
      <c r="H27" s="90" t="s">
        <v>83</v>
      </c>
      <c r="I27" s="90" t="s">
        <v>83</v>
      </c>
      <c r="J27" s="142" t="s">
        <v>83</v>
      </c>
    </row>
    <row r="28" spans="1:10" ht="25.5" x14ac:dyDescent="0.2">
      <c r="A28" s="40"/>
      <c r="B28" s="374" t="s">
        <v>142</v>
      </c>
      <c r="C28" s="25" t="s">
        <v>143</v>
      </c>
      <c r="D28" s="25" t="s">
        <v>144</v>
      </c>
      <c r="E28" s="99" t="s">
        <v>145</v>
      </c>
      <c r="F28" s="232" t="s">
        <v>146</v>
      </c>
      <c r="G28" s="210" t="s">
        <v>147</v>
      </c>
      <c r="H28" s="90"/>
      <c r="I28" s="90" t="s">
        <v>83</v>
      </c>
      <c r="J28" s="142" t="s">
        <v>83</v>
      </c>
    </row>
    <row r="29" spans="1:10" x14ac:dyDescent="0.2">
      <c r="A29" s="40"/>
      <c r="B29" s="374" t="s">
        <v>148</v>
      </c>
      <c r="C29" s="25" t="s">
        <v>87</v>
      </c>
      <c r="D29" s="25"/>
      <c r="E29" s="99" t="s">
        <v>149</v>
      </c>
      <c r="F29" s="234" t="s">
        <v>150</v>
      </c>
      <c r="G29" s="216" t="s">
        <v>99</v>
      </c>
      <c r="H29" s="90" t="s">
        <v>83</v>
      </c>
      <c r="I29" s="90" t="s">
        <v>83</v>
      </c>
      <c r="J29" s="142" t="s">
        <v>83</v>
      </c>
    </row>
    <row r="30" spans="1:10" ht="25.5" x14ac:dyDescent="0.2">
      <c r="A30" s="40"/>
      <c r="B30" s="374" t="s">
        <v>151</v>
      </c>
      <c r="C30" s="25" t="s">
        <v>143</v>
      </c>
      <c r="D30" s="25" t="s">
        <v>144</v>
      </c>
      <c r="E30" s="99" t="s">
        <v>152</v>
      </c>
      <c r="F30" s="232" t="s">
        <v>153</v>
      </c>
      <c r="G30" s="210" t="s">
        <v>147</v>
      </c>
      <c r="H30" s="90"/>
      <c r="I30" s="90" t="s">
        <v>83</v>
      </c>
      <c r="J30" s="142" t="s">
        <v>83</v>
      </c>
    </row>
    <row r="31" spans="1:10" ht="25.5" x14ac:dyDescent="0.2">
      <c r="A31" s="40"/>
      <c r="B31" s="374" t="s">
        <v>154</v>
      </c>
      <c r="C31" s="25" t="s">
        <v>155</v>
      </c>
      <c r="D31" s="25" t="s">
        <v>79</v>
      </c>
      <c r="E31" s="99" t="s">
        <v>156</v>
      </c>
      <c r="F31" s="232" t="s">
        <v>157</v>
      </c>
      <c r="G31" s="216" t="s">
        <v>99</v>
      </c>
      <c r="H31" s="88"/>
      <c r="I31" s="88" t="s">
        <v>83</v>
      </c>
      <c r="J31" s="109" t="s">
        <v>83</v>
      </c>
    </row>
    <row r="32" spans="1:10" ht="25.5" x14ac:dyDescent="0.2">
      <c r="A32" s="40"/>
      <c r="B32" s="374" t="s">
        <v>116</v>
      </c>
      <c r="C32" s="25" t="s">
        <v>87</v>
      </c>
      <c r="D32" s="25" t="s">
        <v>79</v>
      </c>
      <c r="E32" s="99" t="s">
        <v>117</v>
      </c>
      <c r="F32" s="232" t="s">
        <v>118</v>
      </c>
      <c r="G32" s="216" t="s">
        <v>99</v>
      </c>
      <c r="H32" s="88"/>
      <c r="I32" s="88" t="s">
        <v>83</v>
      </c>
      <c r="J32" s="109" t="s">
        <v>83</v>
      </c>
    </row>
    <row r="33" spans="1:10" ht="13.5" thickBot="1" x14ac:dyDescent="0.25">
      <c r="A33" s="135"/>
      <c r="B33" s="95" t="s">
        <v>119</v>
      </c>
      <c r="C33" s="96" t="s">
        <v>87</v>
      </c>
      <c r="D33" s="96" t="s">
        <v>79</v>
      </c>
      <c r="E33" s="111" t="s">
        <v>120</v>
      </c>
      <c r="F33" s="235" t="s">
        <v>121</v>
      </c>
      <c r="G33" s="211" t="s">
        <v>90</v>
      </c>
      <c r="H33" s="113" t="s">
        <v>83</v>
      </c>
      <c r="I33" s="113" t="s">
        <v>83</v>
      </c>
      <c r="J33" s="114" t="s">
        <v>83</v>
      </c>
    </row>
    <row r="34" spans="1:10" ht="13.5" thickBot="1" x14ac:dyDescent="0.25">
      <c r="A34" s="51"/>
      <c r="B34" s="10"/>
      <c r="C34" s="12"/>
      <c r="D34" s="12"/>
      <c r="E34" s="100"/>
      <c r="F34" s="228"/>
      <c r="G34" s="100"/>
      <c r="H34" s="89"/>
      <c r="I34" s="89"/>
      <c r="J34" s="164"/>
    </row>
    <row r="35" spans="1:10" ht="13.5" thickBot="1" x14ac:dyDescent="0.25">
      <c r="A35" s="136" t="s">
        <v>158</v>
      </c>
      <c r="B35" s="137" t="s">
        <v>159</v>
      </c>
      <c r="C35" s="138" t="s">
        <v>87</v>
      </c>
      <c r="D35" s="138" t="s">
        <v>79</v>
      </c>
      <c r="E35" s="139" t="s">
        <v>160</v>
      </c>
      <c r="F35" s="236" t="s">
        <v>161</v>
      </c>
      <c r="G35" s="215" t="s">
        <v>99</v>
      </c>
      <c r="H35" s="140" t="s">
        <v>83</v>
      </c>
      <c r="I35" s="140" t="s">
        <v>83</v>
      </c>
      <c r="J35" s="141" t="s">
        <v>83</v>
      </c>
    </row>
    <row r="36" spans="1:10" ht="13.5" thickBot="1" x14ac:dyDescent="0.25">
      <c r="A36" s="51"/>
      <c r="B36" s="10"/>
      <c r="C36" s="12"/>
      <c r="D36" s="12"/>
      <c r="E36" s="100"/>
      <c r="F36" s="228"/>
      <c r="G36" s="100"/>
      <c r="H36" s="89"/>
      <c r="I36" s="89"/>
      <c r="J36" s="164"/>
    </row>
    <row r="37" spans="1:10" x14ac:dyDescent="0.2">
      <c r="A37" s="129" t="s">
        <v>162</v>
      </c>
      <c r="B37" s="130" t="s">
        <v>163</v>
      </c>
      <c r="C37" s="131" t="s">
        <v>87</v>
      </c>
      <c r="D37" s="131" t="s">
        <v>79</v>
      </c>
      <c r="E37" s="132" t="s">
        <v>114</v>
      </c>
      <c r="F37" s="231" t="s">
        <v>164</v>
      </c>
      <c r="G37" s="215" t="s">
        <v>99</v>
      </c>
      <c r="H37" s="133"/>
      <c r="I37" s="133" t="s">
        <v>83</v>
      </c>
      <c r="J37" s="134" t="s">
        <v>83</v>
      </c>
    </row>
    <row r="38" spans="1:10" x14ac:dyDescent="0.2">
      <c r="A38" s="204"/>
      <c r="B38" s="186" t="s">
        <v>165</v>
      </c>
      <c r="C38" s="25" t="s">
        <v>143</v>
      </c>
      <c r="D38" s="25" t="s">
        <v>166</v>
      </c>
      <c r="E38" s="188">
        <v>1.9</v>
      </c>
      <c r="F38" s="237" t="s">
        <v>167</v>
      </c>
      <c r="G38" s="210" t="s">
        <v>147</v>
      </c>
      <c r="H38" s="205"/>
      <c r="I38" s="205" t="s">
        <v>83</v>
      </c>
      <c r="J38" s="206" t="s">
        <v>83</v>
      </c>
    </row>
    <row r="39" spans="1:10" x14ac:dyDescent="0.2">
      <c r="A39" s="204"/>
      <c r="B39" s="186" t="s">
        <v>168</v>
      </c>
      <c r="C39" s="25" t="s">
        <v>87</v>
      </c>
      <c r="D39" s="25" t="s">
        <v>79</v>
      </c>
      <c r="E39" s="188" t="s">
        <v>169</v>
      </c>
      <c r="F39" s="237" t="s">
        <v>170</v>
      </c>
      <c r="G39" s="216" t="s">
        <v>99</v>
      </c>
      <c r="H39" s="205"/>
      <c r="I39" s="205" t="s">
        <v>83</v>
      </c>
      <c r="J39" s="206" t="s">
        <v>83</v>
      </c>
    </row>
    <row r="40" spans="1:10" ht="25.5" x14ac:dyDescent="0.2">
      <c r="A40" s="204"/>
      <c r="B40" s="247" t="s">
        <v>171</v>
      </c>
      <c r="C40" s="25" t="s">
        <v>143</v>
      </c>
      <c r="D40" s="25" t="s">
        <v>144</v>
      </c>
      <c r="E40" s="188">
        <v>16</v>
      </c>
      <c r="F40" s="237" t="s">
        <v>172</v>
      </c>
      <c r="G40" s="210" t="s">
        <v>147</v>
      </c>
      <c r="H40" s="205"/>
      <c r="I40" s="205"/>
      <c r="J40" s="206" t="s">
        <v>83</v>
      </c>
    </row>
    <row r="41" spans="1:10" x14ac:dyDescent="0.2">
      <c r="A41" s="204"/>
      <c r="B41" s="186" t="s">
        <v>173</v>
      </c>
      <c r="C41" s="25" t="s">
        <v>87</v>
      </c>
      <c r="D41" s="25" t="s">
        <v>79</v>
      </c>
      <c r="E41" s="188" t="s">
        <v>174</v>
      </c>
      <c r="F41" s="237" t="s">
        <v>175</v>
      </c>
      <c r="G41" s="216" t="s">
        <v>99</v>
      </c>
      <c r="H41" s="205"/>
      <c r="I41" s="205" t="s">
        <v>83</v>
      </c>
      <c r="J41" s="206" t="s">
        <v>83</v>
      </c>
    </row>
    <row r="42" spans="1:10" ht="25.5" x14ac:dyDescent="0.2">
      <c r="A42" s="204"/>
      <c r="B42" s="247" t="s">
        <v>176</v>
      </c>
      <c r="C42" s="25" t="s">
        <v>143</v>
      </c>
      <c r="D42" s="25" t="s">
        <v>177</v>
      </c>
      <c r="E42" s="188">
        <v>8</v>
      </c>
      <c r="F42" s="237" t="s">
        <v>178</v>
      </c>
      <c r="G42" s="210" t="s">
        <v>147</v>
      </c>
      <c r="H42" s="205"/>
      <c r="I42" s="205"/>
      <c r="J42" s="206" t="s">
        <v>83</v>
      </c>
    </row>
    <row r="43" spans="1:10" ht="13.15" customHeight="1" x14ac:dyDescent="0.2">
      <c r="A43" s="40"/>
      <c r="B43" s="374" t="s">
        <v>179</v>
      </c>
      <c r="C43" s="25" t="s">
        <v>143</v>
      </c>
      <c r="D43" s="25" t="s">
        <v>180</v>
      </c>
      <c r="E43" s="99">
        <v>250</v>
      </c>
      <c r="F43" s="234" t="s">
        <v>181</v>
      </c>
      <c r="G43" s="210" t="s">
        <v>147</v>
      </c>
      <c r="H43" s="90"/>
      <c r="I43" s="90" t="s">
        <v>83</v>
      </c>
      <c r="J43" s="142" t="s">
        <v>83</v>
      </c>
    </row>
    <row r="44" spans="1:10" ht="13.15" customHeight="1" x14ac:dyDescent="0.2">
      <c r="A44" s="40"/>
      <c r="B44" s="374" t="s">
        <v>182</v>
      </c>
      <c r="C44" s="25" t="s">
        <v>143</v>
      </c>
      <c r="D44" s="25" t="s">
        <v>180</v>
      </c>
      <c r="E44" s="99">
        <v>80</v>
      </c>
      <c r="F44" s="234" t="s">
        <v>183</v>
      </c>
      <c r="G44" s="210" t="s">
        <v>147</v>
      </c>
      <c r="H44" s="90"/>
      <c r="I44" s="90"/>
      <c r="J44" s="142" t="s">
        <v>83</v>
      </c>
    </row>
    <row r="45" spans="1:10" x14ac:dyDescent="0.2">
      <c r="A45" s="40"/>
      <c r="B45" s="374" t="s">
        <v>184</v>
      </c>
      <c r="C45" s="25" t="s">
        <v>87</v>
      </c>
      <c r="D45" s="25" t="s">
        <v>79</v>
      </c>
      <c r="E45" s="99" t="s">
        <v>185</v>
      </c>
      <c r="F45" s="237" t="s">
        <v>186</v>
      </c>
      <c r="G45" s="216" t="s">
        <v>99</v>
      </c>
      <c r="H45" s="90"/>
      <c r="I45" s="90"/>
      <c r="J45" s="142" t="s">
        <v>83</v>
      </c>
    </row>
    <row r="46" spans="1:10" ht="25.5" x14ac:dyDescent="0.2">
      <c r="A46" s="40"/>
      <c r="B46" s="374" t="s">
        <v>142</v>
      </c>
      <c r="C46" s="25" t="s">
        <v>143</v>
      </c>
      <c r="D46" s="25" t="s">
        <v>144</v>
      </c>
      <c r="E46" s="99" t="s">
        <v>187</v>
      </c>
      <c r="F46" s="238" t="s">
        <v>188</v>
      </c>
      <c r="G46" s="210" t="s">
        <v>147</v>
      </c>
      <c r="H46" s="90"/>
      <c r="I46" s="90"/>
      <c r="J46" s="142" t="s">
        <v>83</v>
      </c>
    </row>
    <row r="47" spans="1:10" x14ac:dyDescent="0.2">
      <c r="A47" s="203"/>
      <c r="B47" s="374" t="s">
        <v>189</v>
      </c>
      <c r="C47" s="25" t="s">
        <v>87</v>
      </c>
      <c r="D47" s="25" t="s">
        <v>79</v>
      </c>
      <c r="E47" s="99" t="s">
        <v>190</v>
      </c>
      <c r="F47" s="234" t="s">
        <v>191</v>
      </c>
      <c r="G47" s="216" t="s">
        <v>99</v>
      </c>
      <c r="H47" s="88"/>
      <c r="I47" s="88" t="s">
        <v>83</v>
      </c>
      <c r="J47" s="109" t="s">
        <v>83</v>
      </c>
    </row>
    <row r="48" spans="1:10" x14ac:dyDescent="0.2">
      <c r="A48" s="202"/>
      <c r="B48" s="374" t="s">
        <v>192</v>
      </c>
      <c r="C48" s="25" t="s">
        <v>143</v>
      </c>
      <c r="D48" s="25" t="s">
        <v>177</v>
      </c>
      <c r="E48" s="99">
        <v>10</v>
      </c>
      <c r="F48" s="237" t="s">
        <v>193</v>
      </c>
      <c r="G48" s="210" t="s">
        <v>147</v>
      </c>
      <c r="H48" s="88"/>
      <c r="I48" s="88"/>
      <c r="J48" s="109" t="s">
        <v>83</v>
      </c>
    </row>
    <row r="49" spans="1:10" ht="26.25" thickBot="1" x14ac:dyDescent="0.25">
      <c r="A49" s="135"/>
      <c r="B49" s="95" t="s">
        <v>154</v>
      </c>
      <c r="C49" s="96" t="s">
        <v>155</v>
      </c>
      <c r="D49" s="96" t="s">
        <v>79</v>
      </c>
      <c r="E49" s="111" t="s">
        <v>194</v>
      </c>
      <c r="F49" s="235" t="s">
        <v>157</v>
      </c>
      <c r="G49" s="213" t="s">
        <v>99</v>
      </c>
      <c r="H49" s="113"/>
      <c r="I49" s="113" t="s">
        <v>83</v>
      </c>
      <c r="J49" s="114" t="s">
        <v>83</v>
      </c>
    </row>
    <row r="50" spans="1:10" ht="13.5" thickBot="1" x14ac:dyDescent="0.25">
      <c r="A50" s="51"/>
      <c r="B50" s="10"/>
      <c r="C50" s="12"/>
      <c r="D50" s="12"/>
      <c r="E50" s="100"/>
      <c r="F50" s="228"/>
      <c r="G50" s="100"/>
      <c r="H50" s="89"/>
      <c r="I50" s="89"/>
      <c r="J50" s="164"/>
    </row>
    <row r="51" spans="1:10" x14ac:dyDescent="0.2">
      <c r="A51" s="129" t="s">
        <v>195</v>
      </c>
      <c r="B51" s="130" t="s">
        <v>196</v>
      </c>
      <c r="C51" s="131" t="s">
        <v>87</v>
      </c>
      <c r="D51" s="131" t="s">
        <v>79</v>
      </c>
      <c r="E51" s="132" t="s">
        <v>114</v>
      </c>
      <c r="F51" s="231" t="s">
        <v>197</v>
      </c>
      <c r="G51" s="215" t="s">
        <v>99</v>
      </c>
      <c r="H51" s="133" t="s">
        <v>83</v>
      </c>
      <c r="I51" s="133" t="s">
        <v>83</v>
      </c>
      <c r="J51" s="134" t="s">
        <v>83</v>
      </c>
    </row>
    <row r="52" spans="1:10" ht="15.6" customHeight="1" thickBot="1" x14ac:dyDescent="0.25">
      <c r="A52" s="310"/>
      <c r="B52" s="191" t="s">
        <v>119</v>
      </c>
      <c r="C52" s="96" t="s">
        <v>143</v>
      </c>
      <c r="D52" s="96" t="s">
        <v>198</v>
      </c>
      <c r="E52" s="193" t="s">
        <v>199</v>
      </c>
      <c r="F52" s="311" t="s">
        <v>121</v>
      </c>
      <c r="G52" s="213" t="s">
        <v>99</v>
      </c>
      <c r="H52" s="312"/>
      <c r="I52" s="312"/>
      <c r="J52" s="313" t="s">
        <v>83</v>
      </c>
    </row>
    <row r="53" spans="1:10" ht="15.6" customHeight="1" thickBot="1" x14ac:dyDescent="0.25">
      <c r="A53" s="51"/>
      <c r="B53" s="10"/>
      <c r="C53" s="12"/>
      <c r="D53" s="12"/>
      <c r="E53" s="100"/>
      <c r="F53" s="228"/>
      <c r="G53" s="100"/>
      <c r="H53" s="89"/>
      <c r="I53" s="89"/>
      <c r="J53" s="164"/>
    </row>
    <row r="54" spans="1:10" ht="15.6" customHeight="1" x14ac:dyDescent="0.2">
      <c r="A54" s="129" t="s">
        <v>200</v>
      </c>
      <c r="B54" s="130" t="s">
        <v>201</v>
      </c>
      <c r="C54" s="131" t="s">
        <v>87</v>
      </c>
      <c r="D54" s="131" t="s">
        <v>79</v>
      </c>
      <c r="E54" s="132" t="s">
        <v>202</v>
      </c>
      <c r="F54" s="231" t="s">
        <v>203</v>
      </c>
      <c r="G54" s="215" t="s">
        <v>99</v>
      </c>
      <c r="H54" s="133" t="s">
        <v>83</v>
      </c>
      <c r="I54" s="133" t="s">
        <v>83</v>
      </c>
      <c r="J54" s="134" t="s">
        <v>83</v>
      </c>
    </row>
    <row r="55" spans="1:10" ht="15.6" customHeight="1" x14ac:dyDescent="0.2">
      <c r="A55" s="204"/>
      <c r="B55" s="186" t="s">
        <v>204</v>
      </c>
      <c r="C55" s="25" t="s">
        <v>87</v>
      </c>
      <c r="D55" s="25" t="s">
        <v>79</v>
      </c>
      <c r="E55" s="188" t="s">
        <v>205</v>
      </c>
      <c r="F55" s="237" t="s">
        <v>206</v>
      </c>
      <c r="G55" s="210" t="s">
        <v>99</v>
      </c>
      <c r="H55" s="205" t="s">
        <v>83</v>
      </c>
      <c r="I55" s="205" t="s">
        <v>83</v>
      </c>
      <c r="J55" s="206" t="s">
        <v>83</v>
      </c>
    </row>
    <row r="56" spans="1:10" ht="15.6" customHeight="1" x14ac:dyDescent="0.2">
      <c r="A56" s="40"/>
      <c r="B56" s="374" t="s">
        <v>207</v>
      </c>
      <c r="C56" s="25" t="s">
        <v>87</v>
      </c>
      <c r="D56" s="25" t="s">
        <v>79</v>
      </c>
      <c r="E56" s="99" t="s">
        <v>208</v>
      </c>
      <c r="F56" s="234" t="s">
        <v>209</v>
      </c>
      <c r="G56" s="210" t="s">
        <v>99</v>
      </c>
      <c r="H56" s="90" t="s">
        <v>83</v>
      </c>
      <c r="I56" s="90" t="s">
        <v>83</v>
      </c>
      <c r="J56" s="142" t="s">
        <v>83</v>
      </c>
    </row>
    <row r="57" spans="1:10" ht="15.6" customHeight="1" thickBot="1" x14ac:dyDescent="0.25">
      <c r="A57" s="314"/>
      <c r="B57" s="191" t="s">
        <v>210</v>
      </c>
      <c r="C57" s="192" t="s">
        <v>87</v>
      </c>
      <c r="D57" s="192" t="s">
        <v>79</v>
      </c>
      <c r="E57" s="193" t="s">
        <v>211</v>
      </c>
      <c r="F57" s="311" t="s">
        <v>212</v>
      </c>
      <c r="G57" s="359" t="s">
        <v>99</v>
      </c>
      <c r="H57" s="312" t="s">
        <v>83</v>
      </c>
      <c r="I57" s="312" t="s">
        <v>83</v>
      </c>
      <c r="J57" s="313" t="s">
        <v>83</v>
      </c>
    </row>
    <row r="58" spans="1:10" ht="13.5" thickBot="1" x14ac:dyDescent="0.25">
      <c r="A58" s="51"/>
      <c r="B58" s="10"/>
      <c r="C58" s="12"/>
      <c r="D58" s="12"/>
      <c r="E58" s="101"/>
      <c r="F58" s="101"/>
      <c r="G58" s="101"/>
      <c r="H58" s="89"/>
      <c r="I58" s="89"/>
      <c r="J58" s="164"/>
    </row>
    <row r="59" spans="1:10" x14ac:dyDescent="0.2">
      <c r="A59" s="143" t="s">
        <v>213</v>
      </c>
      <c r="B59" s="144" t="s">
        <v>214</v>
      </c>
      <c r="C59" s="145" t="s">
        <v>87</v>
      </c>
      <c r="D59" s="145" t="s">
        <v>79</v>
      </c>
      <c r="E59" s="146" t="s">
        <v>215</v>
      </c>
      <c r="F59" s="239" t="s">
        <v>216</v>
      </c>
      <c r="G59" s="217" t="s">
        <v>99</v>
      </c>
      <c r="H59" s="147" t="s">
        <v>83</v>
      </c>
      <c r="I59" s="147" t="s">
        <v>83</v>
      </c>
      <c r="J59" s="148" t="s">
        <v>83</v>
      </c>
    </row>
    <row r="60" spans="1:10" s="67" customFormat="1" x14ac:dyDescent="0.2">
      <c r="A60" s="38"/>
      <c r="B60" s="374" t="s">
        <v>217</v>
      </c>
      <c r="C60" s="25" t="s">
        <v>87</v>
      </c>
      <c r="D60" s="25" t="s">
        <v>79</v>
      </c>
      <c r="E60" s="99" t="s">
        <v>218</v>
      </c>
      <c r="F60" s="240" t="s">
        <v>219</v>
      </c>
      <c r="G60" s="218" t="s">
        <v>99</v>
      </c>
      <c r="H60" s="88" t="s">
        <v>83</v>
      </c>
      <c r="I60" s="88" t="s">
        <v>83</v>
      </c>
      <c r="J60" s="109" t="s">
        <v>83</v>
      </c>
    </row>
    <row r="61" spans="1:10" s="67" customFormat="1" x14ac:dyDescent="0.2">
      <c r="A61" s="38"/>
      <c r="B61" s="374" t="s">
        <v>220</v>
      </c>
      <c r="C61" s="25" t="s">
        <v>87</v>
      </c>
      <c r="D61" s="25" t="s">
        <v>79</v>
      </c>
      <c r="E61" s="99" t="s">
        <v>221</v>
      </c>
      <c r="F61" s="240" t="s">
        <v>222</v>
      </c>
      <c r="G61" s="218" t="s">
        <v>99</v>
      </c>
      <c r="H61" s="88" t="s">
        <v>83</v>
      </c>
      <c r="I61" s="88" t="s">
        <v>83</v>
      </c>
      <c r="J61" s="109" t="s">
        <v>83</v>
      </c>
    </row>
    <row r="62" spans="1:10" x14ac:dyDescent="0.2">
      <c r="A62" s="38"/>
      <c r="B62" s="374" t="s">
        <v>223</v>
      </c>
      <c r="C62" s="25" t="s">
        <v>87</v>
      </c>
      <c r="D62" s="25" t="s">
        <v>79</v>
      </c>
      <c r="E62" s="99" t="s">
        <v>224</v>
      </c>
      <c r="F62" s="240" t="s">
        <v>225</v>
      </c>
      <c r="G62" s="218" t="s">
        <v>226</v>
      </c>
      <c r="H62" s="88" t="s">
        <v>83</v>
      </c>
      <c r="I62" s="88" t="s">
        <v>83</v>
      </c>
      <c r="J62" s="109" t="s">
        <v>83</v>
      </c>
    </row>
    <row r="63" spans="1:10" x14ac:dyDescent="0.2">
      <c r="A63" s="38"/>
      <c r="B63" s="374" t="s">
        <v>227</v>
      </c>
      <c r="C63" s="25" t="s">
        <v>87</v>
      </c>
      <c r="D63" s="25" t="s">
        <v>79</v>
      </c>
      <c r="E63" s="99" t="s">
        <v>228</v>
      </c>
      <c r="F63" s="240" t="s">
        <v>229</v>
      </c>
      <c r="G63" s="218" t="s">
        <v>99</v>
      </c>
      <c r="H63" s="88" t="s">
        <v>83</v>
      </c>
      <c r="I63" s="88" t="s">
        <v>83</v>
      </c>
      <c r="J63" s="109" t="s">
        <v>83</v>
      </c>
    </row>
    <row r="64" spans="1:10" x14ac:dyDescent="0.2">
      <c r="A64" s="38"/>
      <c r="B64" s="374" t="s">
        <v>230</v>
      </c>
      <c r="C64" s="25" t="s">
        <v>231</v>
      </c>
      <c r="D64" s="25" t="s">
        <v>232</v>
      </c>
      <c r="E64" s="99">
        <v>0.12</v>
      </c>
      <c r="F64" s="240" t="s">
        <v>233</v>
      </c>
      <c r="G64" s="218" t="s">
        <v>99</v>
      </c>
      <c r="H64" s="88" t="s">
        <v>83</v>
      </c>
      <c r="I64" s="88" t="s">
        <v>83</v>
      </c>
      <c r="J64" s="109" t="s">
        <v>83</v>
      </c>
    </row>
    <row r="65" spans="1:10" x14ac:dyDescent="0.2">
      <c r="A65" s="38"/>
      <c r="B65" s="374" t="s">
        <v>234</v>
      </c>
      <c r="C65" s="25" t="s">
        <v>231</v>
      </c>
      <c r="D65" s="25" t="s">
        <v>232</v>
      </c>
      <c r="E65" s="99">
        <v>0.12</v>
      </c>
      <c r="F65" s="240" t="s">
        <v>235</v>
      </c>
      <c r="G65" s="218" t="s">
        <v>99</v>
      </c>
      <c r="H65" s="88" t="s">
        <v>83</v>
      </c>
      <c r="I65" s="88" t="s">
        <v>83</v>
      </c>
      <c r="J65" s="109" t="s">
        <v>83</v>
      </c>
    </row>
    <row r="66" spans="1:10" x14ac:dyDescent="0.2">
      <c r="A66" s="38"/>
      <c r="B66" s="374" t="s">
        <v>236</v>
      </c>
      <c r="C66" s="25" t="s">
        <v>87</v>
      </c>
      <c r="D66" s="25" t="s">
        <v>79</v>
      </c>
      <c r="E66" s="99" t="s">
        <v>237</v>
      </c>
      <c r="F66" s="240" t="s">
        <v>238</v>
      </c>
      <c r="G66" s="218" t="s">
        <v>99</v>
      </c>
      <c r="H66" s="88" t="s">
        <v>83</v>
      </c>
      <c r="I66" s="88" t="s">
        <v>83</v>
      </c>
      <c r="J66" s="109" t="s">
        <v>83</v>
      </c>
    </row>
    <row r="67" spans="1:10" ht="25.5" x14ac:dyDescent="0.2">
      <c r="A67" s="38"/>
      <c r="B67" s="374" t="s">
        <v>239</v>
      </c>
      <c r="C67" s="25" t="s">
        <v>87</v>
      </c>
      <c r="D67" s="25" t="s">
        <v>79</v>
      </c>
      <c r="E67" s="99" t="s">
        <v>240</v>
      </c>
      <c r="F67" s="241" t="s">
        <v>241</v>
      </c>
      <c r="G67" s="219" t="s">
        <v>99</v>
      </c>
      <c r="H67" s="88" t="s">
        <v>83</v>
      </c>
      <c r="I67" s="88" t="s">
        <v>83</v>
      </c>
      <c r="J67" s="109" t="s">
        <v>83</v>
      </c>
    </row>
    <row r="68" spans="1:10" ht="25.5" x14ac:dyDescent="0.2">
      <c r="A68" s="38"/>
      <c r="B68" s="247" t="s">
        <v>242</v>
      </c>
      <c r="C68" s="187" t="s">
        <v>87</v>
      </c>
      <c r="D68" s="187" t="s">
        <v>79</v>
      </c>
      <c r="E68" s="188" t="s">
        <v>243</v>
      </c>
      <c r="F68" s="242" t="s">
        <v>244</v>
      </c>
      <c r="G68" s="220" t="s">
        <v>99</v>
      </c>
      <c r="H68" s="189" t="s">
        <v>83</v>
      </c>
      <c r="I68" s="189" t="s">
        <v>83</v>
      </c>
      <c r="J68" s="190" t="s">
        <v>83</v>
      </c>
    </row>
    <row r="69" spans="1:10" x14ac:dyDescent="0.2">
      <c r="A69" s="38"/>
      <c r="B69" s="374" t="s">
        <v>245</v>
      </c>
      <c r="C69" s="25" t="s">
        <v>87</v>
      </c>
      <c r="D69" s="25" t="s">
        <v>79</v>
      </c>
      <c r="E69" s="99" t="s">
        <v>246</v>
      </c>
      <c r="F69" s="242" t="s">
        <v>247</v>
      </c>
      <c r="G69" s="220" t="s">
        <v>99</v>
      </c>
      <c r="H69" s="88" t="s">
        <v>83</v>
      </c>
      <c r="I69" s="88" t="s">
        <v>83</v>
      </c>
      <c r="J69" s="109" t="s">
        <v>83</v>
      </c>
    </row>
    <row r="70" spans="1:10" ht="13.5" thickBot="1" x14ac:dyDescent="0.25">
      <c r="A70" s="149"/>
      <c r="B70" s="95" t="s">
        <v>248</v>
      </c>
      <c r="C70" s="96" t="s">
        <v>87</v>
      </c>
      <c r="D70" s="96" t="s">
        <v>79</v>
      </c>
      <c r="E70" s="111" t="s">
        <v>249</v>
      </c>
      <c r="F70" s="243" t="s">
        <v>250</v>
      </c>
      <c r="G70" s="221" t="s">
        <v>99</v>
      </c>
      <c r="H70" s="113" t="s">
        <v>83</v>
      </c>
      <c r="I70" s="113" t="s">
        <v>83</v>
      </c>
      <c r="J70" s="114" t="s">
        <v>83</v>
      </c>
    </row>
    <row r="71" spans="1:10" ht="13.5" thickBot="1" x14ac:dyDescent="0.25">
      <c r="A71" s="51"/>
      <c r="B71" s="10"/>
      <c r="C71" s="12"/>
      <c r="D71" s="12"/>
      <c r="E71" s="100"/>
      <c r="F71" s="228"/>
      <c r="G71" s="100"/>
      <c r="H71" s="89"/>
      <c r="I71" s="89"/>
      <c r="J71" s="164"/>
    </row>
    <row r="72" spans="1:10" x14ac:dyDescent="0.2">
      <c r="A72" s="143" t="s">
        <v>251</v>
      </c>
      <c r="B72" s="144" t="s">
        <v>252</v>
      </c>
      <c r="C72" s="145" t="s">
        <v>87</v>
      </c>
      <c r="D72" s="145" t="s">
        <v>79</v>
      </c>
      <c r="E72" s="146" t="s">
        <v>253</v>
      </c>
      <c r="F72" s="244" t="s">
        <v>254</v>
      </c>
      <c r="G72" s="217" t="s">
        <v>99</v>
      </c>
      <c r="H72" s="147" t="s">
        <v>83</v>
      </c>
      <c r="I72" s="147" t="s">
        <v>83</v>
      </c>
      <c r="J72" s="148" t="s">
        <v>83</v>
      </c>
    </row>
    <row r="73" spans="1:10" x14ac:dyDescent="0.2">
      <c r="A73" s="38"/>
      <c r="B73" s="374" t="s">
        <v>223</v>
      </c>
      <c r="C73" s="25" t="s">
        <v>87</v>
      </c>
      <c r="D73" s="25" t="s">
        <v>79</v>
      </c>
      <c r="E73" s="99" t="s">
        <v>224</v>
      </c>
      <c r="F73" s="240" t="s">
        <v>225</v>
      </c>
      <c r="G73" s="218" t="s">
        <v>226</v>
      </c>
      <c r="H73" s="88" t="s">
        <v>83</v>
      </c>
      <c r="I73" s="88" t="s">
        <v>83</v>
      </c>
      <c r="J73" s="109" t="s">
        <v>83</v>
      </c>
    </row>
    <row r="74" spans="1:10" x14ac:dyDescent="0.2">
      <c r="A74" s="38"/>
      <c r="B74" s="374" t="s">
        <v>230</v>
      </c>
      <c r="C74" s="25" t="s">
        <v>231</v>
      </c>
      <c r="D74" s="25" t="s">
        <v>232</v>
      </c>
      <c r="E74" s="99">
        <v>0.12</v>
      </c>
      <c r="F74" s="240" t="s">
        <v>233</v>
      </c>
      <c r="G74" s="218" t="s">
        <v>99</v>
      </c>
      <c r="H74" s="88" t="s">
        <v>83</v>
      </c>
      <c r="I74" s="88" t="s">
        <v>83</v>
      </c>
      <c r="J74" s="109" t="s">
        <v>83</v>
      </c>
    </row>
    <row r="75" spans="1:10" x14ac:dyDescent="0.2">
      <c r="A75" s="38"/>
      <c r="B75" s="374" t="s">
        <v>234</v>
      </c>
      <c r="C75" s="25" t="s">
        <v>231</v>
      </c>
      <c r="D75" s="25" t="s">
        <v>232</v>
      </c>
      <c r="E75" s="99">
        <v>0.12</v>
      </c>
      <c r="F75" s="240" t="s">
        <v>235</v>
      </c>
      <c r="G75" s="218" t="s">
        <v>99</v>
      </c>
      <c r="H75" s="88" t="s">
        <v>83</v>
      </c>
      <c r="I75" s="88" t="s">
        <v>83</v>
      </c>
      <c r="J75" s="109" t="s">
        <v>83</v>
      </c>
    </row>
    <row r="76" spans="1:10" x14ac:dyDescent="0.2">
      <c r="A76" s="38"/>
      <c r="B76" s="374" t="s">
        <v>236</v>
      </c>
      <c r="C76" s="25" t="s">
        <v>87</v>
      </c>
      <c r="D76" s="25" t="s">
        <v>79</v>
      </c>
      <c r="E76" s="99" t="s">
        <v>237</v>
      </c>
      <c r="F76" s="240" t="s">
        <v>238</v>
      </c>
      <c r="G76" s="218" t="s">
        <v>99</v>
      </c>
      <c r="H76" s="88" t="s">
        <v>83</v>
      </c>
      <c r="I76" s="88" t="s">
        <v>83</v>
      </c>
      <c r="J76" s="109" t="s">
        <v>83</v>
      </c>
    </row>
    <row r="77" spans="1:10" ht="25.5" x14ac:dyDescent="0.2">
      <c r="A77" s="38"/>
      <c r="B77" s="374" t="s">
        <v>239</v>
      </c>
      <c r="C77" s="25" t="s">
        <v>87</v>
      </c>
      <c r="D77" s="25" t="s">
        <v>79</v>
      </c>
      <c r="E77" s="99" t="s">
        <v>240</v>
      </c>
      <c r="F77" s="241" t="s">
        <v>241</v>
      </c>
      <c r="G77" s="219" t="s">
        <v>99</v>
      </c>
      <c r="H77" s="88" t="s">
        <v>83</v>
      </c>
      <c r="I77" s="88" t="s">
        <v>83</v>
      </c>
      <c r="J77" s="109" t="s">
        <v>83</v>
      </c>
    </row>
    <row r="78" spans="1:10" ht="25.5" x14ac:dyDescent="0.2">
      <c r="A78" s="38"/>
      <c r="B78" s="181" t="s">
        <v>242</v>
      </c>
      <c r="C78" s="25" t="s">
        <v>87</v>
      </c>
      <c r="D78" s="25" t="s">
        <v>79</v>
      </c>
      <c r="E78" s="99" t="s">
        <v>243</v>
      </c>
      <c r="F78" s="242" t="s">
        <v>244</v>
      </c>
      <c r="G78" s="220" t="s">
        <v>99</v>
      </c>
      <c r="H78" s="88" t="s">
        <v>83</v>
      </c>
      <c r="I78" s="88" t="s">
        <v>83</v>
      </c>
      <c r="J78" s="109" t="s">
        <v>83</v>
      </c>
    </row>
    <row r="79" spans="1:10" x14ac:dyDescent="0.2">
      <c r="A79" s="38"/>
      <c r="B79" s="374" t="s">
        <v>245</v>
      </c>
      <c r="C79" s="25" t="s">
        <v>87</v>
      </c>
      <c r="D79" s="25" t="s">
        <v>79</v>
      </c>
      <c r="E79" s="99" t="s">
        <v>246</v>
      </c>
      <c r="F79" s="242" t="s">
        <v>247</v>
      </c>
      <c r="G79" s="220" t="s">
        <v>99</v>
      </c>
      <c r="H79" s="88" t="s">
        <v>83</v>
      </c>
      <c r="I79" s="88" t="s">
        <v>83</v>
      </c>
      <c r="J79" s="109" t="s">
        <v>83</v>
      </c>
    </row>
    <row r="80" spans="1:10" ht="13.5" thickBot="1" x14ac:dyDescent="0.25">
      <c r="A80" s="149"/>
      <c r="B80" s="95" t="s">
        <v>248</v>
      </c>
      <c r="C80" s="96" t="s">
        <v>87</v>
      </c>
      <c r="D80" s="96" t="s">
        <v>79</v>
      </c>
      <c r="E80" s="111" t="s">
        <v>249</v>
      </c>
      <c r="F80" s="243" t="s">
        <v>250</v>
      </c>
      <c r="G80" s="221" t="s">
        <v>99</v>
      </c>
      <c r="H80" s="113" t="s">
        <v>83</v>
      </c>
      <c r="I80" s="113" t="s">
        <v>83</v>
      </c>
      <c r="J80" s="114" t="s">
        <v>83</v>
      </c>
    </row>
    <row r="81" spans="1:10" ht="13.5" thickBot="1" x14ac:dyDescent="0.25">
      <c r="A81" s="51"/>
      <c r="B81" s="10"/>
      <c r="C81" s="12"/>
      <c r="D81" s="12"/>
      <c r="E81" s="100"/>
      <c r="F81" s="228"/>
      <c r="G81" s="100"/>
      <c r="H81" s="89"/>
      <c r="I81" s="89"/>
      <c r="J81" s="164"/>
    </row>
    <row r="82" spans="1:10" x14ac:dyDescent="0.2">
      <c r="A82" s="143" t="s">
        <v>255</v>
      </c>
      <c r="B82" s="144" t="s">
        <v>252</v>
      </c>
      <c r="C82" s="145" t="s">
        <v>87</v>
      </c>
      <c r="D82" s="145" t="s">
        <v>79</v>
      </c>
      <c r="E82" s="146" t="s">
        <v>253</v>
      </c>
      <c r="F82" s="244" t="s">
        <v>254</v>
      </c>
      <c r="G82" s="217" t="s">
        <v>99</v>
      </c>
      <c r="H82" s="147" t="s">
        <v>83</v>
      </c>
      <c r="I82" s="147" t="s">
        <v>83</v>
      </c>
      <c r="J82" s="148" t="s">
        <v>83</v>
      </c>
    </row>
    <row r="83" spans="1:10" x14ac:dyDescent="0.2">
      <c r="A83" s="38"/>
      <c r="B83" s="374" t="s">
        <v>223</v>
      </c>
      <c r="C83" s="25" t="s">
        <v>87</v>
      </c>
      <c r="D83" s="25" t="s">
        <v>79</v>
      </c>
      <c r="E83" s="99" t="s">
        <v>224</v>
      </c>
      <c r="F83" s="240" t="s">
        <v>225</v>
      </c>
      <c r="G83" s="218" t="s">
        <v>226</v>
      </c>
      <c r="H83" s="88" t="s">
        <v>83</v>
      </c>
      <c r="I83" s="88" t="s">
        <v>83</v>
      </c>
      <c r="J83" s="109" t="s">
        <v>83</v>
      </c>
    </row>
    <row r="84" spans="1:10" x14ac:dyDescent="0.2">
      <c r="A84" s="38"/>
      <c r="B84" s="374" t="s">
        <v>230</v>
      </c>
      <c r="C84" s="25" t="s">
        <v>231</v>
      </c>
      <c r="D84" s="25" t="s">
        <v>232</v>
      </c>
      <c r="E84" s="99">
        <v>0.12</v>
      </c>
      <c r="F84" s="240" t="s">
        <v>233</v>
      </c>
      <c r="G84" s="218" t="s">
        <v>99</v>
      </c>
      <c r="H84" s="88" t="s">
        <v>83</v>
      </c>
      <c r="I84" s="88" t="s">
        <v>83</v>
      </c>
      <c r="J84" s="109" t="s">
        <v>83</v>
      </c>
    </row>
    <row r="85" spans="1:10" x14ac:dyDescent="0.2">
      <c r="A85" s="38"/>
      <c r="B85" s="374" t="s">
        <v>234</v>
      </c>
      <c r="C85" s="25" t="s">
        <v>231</v>
      </c>
      <c r="D85" s="25" t="s">
        <v>232</v>
      </c>
      <c r="E85" s="99">
        <v>0.12</v>
      </c>
      <c r="F85" s="240" t="s">
        <v>235</v>
      </c>
      <c r="G85" s="218" t="s">
        <v>99</v>
      </c>
      <c r="H85" s="88" t="s">
        <v>83</v>
      </c>
      <c r="I85" s="88" t="s">
        <v>83</v>
      </c>
      <c r="J85" s="109" t="s">
        <v>83</v>
      </c>
    </row>
    <row r="86" spans="1:10" x14ac:dyDescent="0.2">
      <c r="A86" s="38"/>
      <c r="B86" s="374" t="s">
        <v>256</v>
      </c>
      <c r="C86" s="25" t="s">
        <v>87</v>
      </c>
      <c r="D86" s="25" t="s">
        <v>79</v>
      </c>
      <c r="E86" s="99" t="s">
        <v>257</v>
      </c>
      <c r="F86" s="240" t="s">
        <v>238</v>
      </c>
      <c r="G86" s="218" t="s">
        <v>99</v>
      </c>
      <c r="H86" s="88" t="s">
        <v>83</v>
      </c>
      <c r="I86" s="88" t="s">
        <v>83</v>
      </c>
      <c r="J86" s="109" t="s">
        <v>83</v>
      </c>
    </row>
    <row r="87" spans="1:10" x14ac:dyDescent="0.2">
      <c r="A87" s="38"/>
      <c r="B87" s="374" t="s">
        <v>236</v>
      </c>
      <c r="C87" s="25" t="s">
        <v>87</v>
      </c>
      <c r="D87" s="25" t="s">
        <v>79</v>
      </c>
      <c r="E87" s="99" t="s">
        <v>237</v>
      </c>
      <c r="F87" s="241" t="s">
        <v>241</v>
      </c>
      <c r="G87" s="219" t="s">
        <v>99</v>
      </c>
      <c r="H87" s="88" t="s">
        <v>83</v>
      </c>
      <c r="I87" s="88" t="s">
        <v>83</v>
      </c>
      <c r="J87" s="109" t="s">
        <v>83</v>
      </c>
    </row>
    <row r="88" spans="1:10" ht="25.5" x14ac:dyDescent="0.2">
      <c r="A88" s="38"/>
      <c r="B88" s="374" t="s">
        <v>239</v>
      </c>
      <c r="C88" s="25" t="s">
        <v>87</v>
      </c>
      <c r="D88" s="25" t="s">
        <v>79</v>
      </c>
      <c r="E88" s="99" t="s">
        <v>240</v>
      </c>
      <c r="F88" s="242" t="s">
        <v>244</v>
      </c>
      <c r="G88" s="220" t="s">
        <v>99</v>
      </c>
      <c r="H88" s="88" t="s">
        <v>83</v>
      </c>
      <c r="I88" s="88" t="s">
        <v>83</v>
      </c>
      <c r="J88" s="109" t="s">
        <v>83</v>
      </c>
    </row>
    <row r="89" spans="1:10" ht="25.5" x14ac:dyDescent="0.2">
      <c r="A89" s="38"/>
      <c r="B89" s="181" t="s">
        <v>242</v>
      </c>
      <c r="C89" s="25" t="s">
        <v>87</v>
      </c>
      <c r="D89" s="25" t="s">
        <v>79</v>
      </c>
      <c r="E89" s="99" t="s">
        <v>243</v>
      </c>
      <c r="F89" s="242" t="s">
        <v>244</v>
      </c>
      <c r="G89" s="220" t="s">
        <v>99</v>
      </c>
      <c r="H89" s="88" t="s">
        <v>83</v>
      </c>
      <c r="I89" s="88" t="s">
        <v>83</v>
      </c>
      <c r="J89" s="109" t="s">
        <v>83</v>
      </c>
    </row>
    <row r="90" spans="1:10" x14ac:dyDescent="0.2">
      <c r="A90" s="38"/>
      <c r="B90" s="374" t="s">
        <v>245</v>
      </c>
      <c r="C90" s="25" t="s">
        <v>87</v>
      </c>
      <c r="D90" s="25" t="s">
        <v>79</v>
      </c>
      <c r="E90" s="99" t="s">
        <v>246</v>
      </c>
      <c r="F90" s="242" t="s">
        <v>247</v>
      </c>
      <c r="G90" s="220" t="s">
        <v>99</v>
      </c>
      <c r="H90" s="88" t="s">
        <v>83</v>
      </c>
      <c r="I90" s="88" t="s">
        <v>83</v>
      </c>
      <c r="J90" s="109" t="s">
        <v>83</v>
      </c>
    </row>
    <row r="91" spans="1:10" ht="13.5" thickBot="1" x14ac:dyDescent="0.25">
      <c r="A91" s="149"/>
      <c r="B91" s="191" t="s">
        <v>248</v>
      </c>
      <c r="C91" s="192" t="s">
        <v>87</v>
      </c>
      <c r="D91" s="192" t="s">
        <v>79</v>
      </c>
      <c r="E91" s="193" t="s">
        <v>249</v>
      </c>
      <c r="F91" s="243" t="s">
        <v>250</v>
      </c>
      <c r="G91" s="221" t="s">
        <v>99</v>
      </c>
      <c r="H91" s="194" t="s">
        <v>83</v>
      </c>
      <c r="I91" s="194" t="s">
        <v>83</v>
      </c>
      <c r="J91" s="195" t="s">
        <v>83</v>
      </c>
    </row>
    <row r="92" spans="1:10" ht="13.5" thickBot="1" x14ac:dyDescent="0.25">
      <c r="A92" s="51"/>
      <c r="B92" s="10"/>
      <c r="C92" s="12"/>
      <c r="D92" s="12"/>
      <c r="E92" s="101"/>
      <c r="F92" s="101"/>
      <c r="G92" s="101"/>
      <c r="H92" s="89"/>
      <c r="I92" s="89"/>
      <c r="J92" s="164"/>
    </row>
    <row r="93" spans="1:10" x14ac:dyDescent="0.2">
      <c r="A93" s="143" t="s">
        <v>258</v>
      </c>
      <c r="B93" s="144" t="s">
        <v>259</v>
      </c>
      <c r="C93" s="145" t="s">
        <v>87</v>
      </c>
      <c r="D93" s="145" t="s">
        <v>79</v>
      </c>
      <c r="E93" s="146" t="s">
        <v>260</v>
      </c>
      <c r="F93" s="244" t="s">
        <v>261</v>
      </c>
      <c r="G93" s="217" t="s">
        <v>99</v>
      </c>
      <c r="H93" s="147" t="s">
        <v>83</v>
      </c>
      <c r="I93" s="147" t="s">
        <v>83</v>
      </c>
      <c r="J93" s="148" t="s">
        <v>83</v>
      </c>
    </row>
    <row r="94" spans="1:10" x14ac:dyDescent="0.2">
      <c r="A94" s="38"/>
      <c r="B94" s="374" t="s">
        <v>252</v>
      </c>
      <c r="C94" s="25" t="s">
        <v>87</v>
      </c>
      <c r="D94" s="25" t="s">
        <v>79</v>
      </c>
      <c r="E94" s="99" t="s">
        <v>253</v>
      </c>
      <c r="F94" s="240" t="s">
        <v>254</v>
      </c>
      <c r="G94" s="218" t="s">
        <v>99</v>
      </c>
      <c r="H94" s="88" t="s">
        <v>83</v>
      </c>
      <c r="I94" s="88" t="s">
        <v>83</v>
      </c>
      <c r="J94" s="109" t="s">
        <v>83</v>
      </c>
    </row>
    <row r="95" spans="1:10" x14ac:dyDescent="0.2">
      <c r="A95" s="38"/>
      <c r="B95" s="374" t="s">
        <v>223</v>
      </c>
      <c r="C95" s="25" t="s">
        <v>87</v>
      </c>
      <c r="D95" s="25" t="s">
        <v>79</v>
      </c>
      <c r="E95" s="99" t="s">
        <v>224</v>
      </c>
      <c r="F95" s="240" t="s">
        <v>225</v>
      </c>
      <c r="G95" s="218" t="s">
        <v>226</v>
      </c>
      <c r="H95" s="88" t="s">
        <v>83</v>
      </c>
      <c r="I95" s="88" t="s">
        <v>83</v>
      </c>
      <c r="J95" s="109" t="s">
        <v>83</v>
      </c>
    </row>
    <row r="96" spans="1:10" x14ac:dyDescent="0.2">
      <c r="A96" s="38"/>
      <c r="B96" s="374" t="s">
        <v>230</v>
      </c>
      <c r="C96" s="25" t="s">
        <v>231</v>
      </c>
      <c r="D96" s="25" t="s">
        <v>232</v>
      </c>
      <c r="E96" s="99">
        <v>0.12</v>
      </c>
      <c r="F96" s="240" t="s">
        <v>233</v>
      </c>
      <c r="G96" s="218" t="s">
        <v>99</v>
      </c>
      <c r="H96" s="88" t="s">
        <v>83</v>
      </c>
      <c r="I96" s="88" t="s">
        <v>83</v>
      </c>
      <c r="J96" s="109" t="s">
        <v>83</v>
      </c>
    </row>
    <row r="97" spans="1:10" x14ac:dyDescent="0.2">
      <c r="A97" s="38"/>
      <c r="B97" s="374" t="s">
        <v>234</v>
      </c>
      <c r="C97" s="25" t="s">
        <v>231</v>
      </c>
      <c r="D97" s="25" t="s">
        <v>232</v>
      </c>
      <c r="E97" s="99">
        <v>0.12</v>
      </c>
      <c r="F97" s="240" t="s">
        <v>235</v>
      </c>
      <c r="G97" s="218" t="s">
        <v>99</v>
      </c>
      <c r="H97" s="88" t="s">
        <v>83</v>
      </c>
      <c r="I97" s="88" t="s">
        <v>83</v>
      </c>
      <c r="J97" s="109" t="s">
        <v>83</v>
      </c>
    </row>
    <row r="98" spans="1:10" x14ac:dyDescent="0.2">
      <c r="A98" s="38"/>
      <c r="B98" s="374" t="s">
        <v>236</v>
      </c>
      <c r="C98" s="25" t="s">
        <v>87</v>
      </c>
      <c r="D98" s="25" t="s">
        <v>79</v>
      </c>
      <c r="E98" s="99" t="s">
        <v>262</v>
      </c>
      <c r="F98" s="241" t="s">
        <v>241</v>
      </c>
      <c r="G98" s="219" t="s">
        <v>99</v>
      </c>
      <c r="H98" s="88" t="s">
        <v>83</v>
      </c>
      <c r="I98" s="88" t="s">
        <v>83</v>
      </c>
      <c r="J98" s="109" t="s">
        <v>83</v>
      </c>
    </row>
    <row r="99" spans="1:10" ht="25.5" x14ac:dyDescent="0.2">
      <c r="A99" s="38"/>
      <c r="B99" s="374" t="s">
        <v>239</v>
      </c>
      <c r="C99" s="25" t="s">
        <v>87</v>
      </c>
      <c r="D99" s="25" t="s">
        <v>79</v>
      </c>
      <c r="E99" s="99" t="s">
        <v>240</v>
      </c>
      <c r="F99" s="242" t="s">
        <v>244</v>
      </c>
      <c r="G99" s="220" t="s">
        <v>99</v>
      </c>
      <c r="H99" s="88" t="s">
        <v>83</v>
      </c>
      <c r="I99" s="88" t="s">
        <v>83</v>
      </c>
      <c r="J99" s="109" t="s">
        <v>83</v>
      </c>
    </row>
    <row r="100" spans="1:10" ht="25.5" x14ac:dyDescent="0.2">
      <c r="A100" s="38"/>
      <c r="B100" s="181" t="s">
        <v>242</v>
      </c>
      <c r="C100" s="25" t="s">
        <v>87</v>
      </c>
      <c r="D100" s="25" t="s">
        <v>79</v>
      </c>
      <c r="E100" s="99" t="s">
        <v>243</v>
      </c>
      <c r="F100" s="242" t="s">
        <v>244</v>
      </c>
      <c r="G100" s="220" t="s">
        <v>99</v>
      </c>
      <c r="H100" s="88" t="s">
        <v>83</v>
      </c>
      <c r="I100" s="88" t="s">
        <v>83</v>
      </c>
      <c r="J100" s="109" t="s">
        <v>83</v>
      </c>
    </row>
    <row r="101" spans="1:10" x14ac:dyDescent="0.2">
      <c r="A101" s="38"/>
      <c r="B101" s="374" t="s">
        <v>245</v>
      </c>
      <c r="C101" s="25" t="s">
        <v>87</v>
      </c>
      <c r="D101" s="25" t="s">
        <v>79</v>
      </c>
      <c r="E101" s="99" t="s">
        <v>246</v>
      </c>
      <c r="F101" s="242" t="s">
        <v>247</v>
      </c>
      <c r="G101" s="220" t="s">
        <v>99</v>
      </c>
      <c r="H101" s="88" t="s">
        <v>83</v>
      </c>
      <c r="I101" s="88" t="s">
        <v>83</v>
      </c>
      <c r="J101" s="109" t="s">
        <v>83</v>
      </c>
    </row>
    <row r="102" spans="1:10" ht="13.5" thickBot="1" x14ac:dyDescent="0.25">
      <c r="A102" s="149"/>
      <c r="B102" s="191" t="s">
        <v>248</v>
      </c>
      <c r="C102" s="192" t="s">
        <v>87</v>
      </c>
      <c r="D102" s="192" t="s">
        <v>79</v>
      </c>
      <c r="E102" s="193" t="s">
        <v>249</v>
      </c>
      <c r="F102" s="243" t="s">
        <v>250</v>
      </c>
      <c r="G102" s="221" t="s">
        <v>99</v>
      </c>
      <c r="H102" s="194" t="s">
        <v>83</v>
      </c>
      <c r="I102" s="194" t="s">
        <v>83</v>
      </c>
      <c r="J102" s="195" t="s">
        <v>83</v>
      </c>
    </row>
    <row r="103" spans="1:10" ht="13.5" thickBot="1" x14ac:dyDescent="0.25">
      <c r="A103" s="51"/>
      <c r="B103" s="10"/>
      <c r="C103" s="12"/>
      <c r="D103" s="12"/>
      <c r="E103" s="100"/>
      <c r="F103" s="228"/>
      <c r="G103" s="100"/>
      <c r="H103" s="89"/>
      <c r="I103" s="89"/>
      <c r="J103" s="164"/>
    </row>
    <row r="104" spans="1:10" x14ac:dyDescent="0.2">
      <c r="A104" s="143" t="s">
        <v>263</v>
      </c>
      <c r="B104" s="144" t="s">
        <v>264</v>
      </c>
      <c r="C104" s="145" t="s">
        <v>87</v>
      </c>
      <c r="D104" s="145" t="s">
        <v>79</v>
      </c>
      <c r="E104" s="146" t="s">
        <v>265</v>
      </c>
      <c r="F104" s="239" t="s">
        <v>238</v>
      </c>
      <c r="G104" s="217" t="s">
        <v>99</v>
      </c>
      <c r="H104" s="147" t="s">
        <v>83</v>
      </c>
      <c r="I104" s="147" t="s">
        <v>83</v>
      </c>
      <c r="J104" s="148" t="s">
        <v>83</v>
      </c>
    </row>
    <row r="105" spans="1:10" x14ac:dyDescent="0.2">
      <c r="A105" s="38"/>
      <c r="B105" s="374" t="s">
        <v>266</v>
      </c>
      <c r="C105" s="25" t="s">
        <v>87</v>
      </c>
      <c r="D105" s="25" t="s">
        <v>79</v>
      </c>
      <c r="E105" s="99" t="s">
        <v>267</v>
      </c>
      <c r="F105" s="234" t="s">
        <v>268</v>
      </c>
      <c r="G105" s="220" t="s">
        <v>269</v>
      </c>
      <c r="H105" s="88" t="s">
        <v>83</v>
      </c>
      <c r="I105" s="88" t="s">
        <v>83</v>
      </c>
      <c r="J105" s="109" t="s">
        <v>83</v>
      </c>
    </row>
    <row r="106" spans="1:10" x14ac:dyDescent="0.2">
      <c r="A106" s="38"/>
      <c r="B106" s="374" t="s">
        <v>270</v>
      </c>
      <c r="C106" s="25" t="s">
        <v>87</v>
      </c>
      <c r="D106" s="25" t="s">
        <v>79</v>
      </c>
      <c r="E106" s="99" t="s">
        <v>267</v>
      </c>
      <c r="F106" s="234" t="s">
        <v>271</v>
      </c>
      <c r="G106" s="220" t="s">
        <v>269</v>
      </c>
      <c r="H106" s="88" t="s">
        <v>83</v>
      </c>
      <c r="I106" s="88" t="s">
        <v>83</v>
      </c>
      <c r="J106" s="109" t="s">
        <v>83</v>
      </c>
    </row>
    <row r="107" spans="1:10" x14ac:dyDescent="0.2">
      <c r="A107" s="38"/>
      <c r="B107" s="374" t="s">
        <v>272</v>
      </c>
      <c r="C107" s="25" t="s">
        <v>87</v>
      </c>
      <c r="D107" s="25" t="s">
        <v>79</v>
      </c>
      <c r="E107" s="99" t="s">
        <v>267</v>
      </c>
      <c r="F107" s="234" t="s">
        <v>273</v>
      </c>
      <c r="G107" s="220" t="s">
        <v>269</v>
      </c>
      <c r="H107" s="88" t="s">
        <v>83</v>
      </c>
      <c r="I107" s="88" t="s">
        <v>83</v>
      </c>
      <c r="J107" s="109" t="s">
        <v>83</v>
      </c>
    </row>
    <row r="108" spans="1:10" x14ac:dyDescent="0.2">
      <c r="A108" s="38"/>
      <c r="B108" s="374" t="s">
        <v>274</v>
      </c>
      <c r="C108" s="25" t="s">
        <v>87</v>
      </c>
      <c r="D108" s="25" t="s">
        <v>79</v>
      </c>
      <c r="E108" s="99" t="s">
        <v>267</v>
      </c>
      <c r="F108" s="234" t="s">
        <v>275</v>
      </c>
      <c r="G108" s="220" t="s">
        <v>269</v>
      </c>
      <c r="H108" s="88" t="s">
        <v>83</v>
      </c>
      <c r="I108" s="88" t="s">
        <v>83</v>
      </c>
      <c r="J108" s="109" t="s">
        <v>83</v>
      </c>
    </row>
    <row r="109" spans="1:10" x14ac:dyDescent="0.2">
      <c r="A109" s="38"/>
      <c r="B109" s="374" t="s">
        <v>276</v>
      </c>
      <c r="C109" s="25" t="s">
        <v>87</v>
      </c>
      <c r="D109" s="25" t="s">
        <v>79</v>
      </c>
      <c r="E109" s="99" t="s">
        <v>267</v>
      </c>
      <c r="F109" s="234" t="s">
        <v>277</v>
      </c>
      <c r="G109" s="220" t="s">
        <v>269</v>
      </c>
      <c r="H109" s="88" t="s">
        <v>83</v>
      </c>
      <c r="I109" s="88" t="s">
        <v>83</v>
      </c>
      <c r="J109" s="109" t="s">
        <v>83</v>
      </c>
    </row>
    <row r="110" spans="1:10" ht="13.5" thickBot="1" x14ac:dyDescent="0.25">
      <c r="A110" s="149"/>
      <c r="B110" s="95" t="s">
        <v>278</v>
      </c>
      <c r="C110" s="96" t="s">
        <v>87</v>
      </c>
      <c r="D110" s="96" t="s">
        <v>79</v>
      </c>
      <c r="E110" s="111" t="s">
        <v>267</v>
      </c>
      <c r="F110" s="245" t="s">
        <v>279</v>
      </c>
      <c r="G110" s="221" t="s">
        <v>269</v>
      </c>
      <c r="H110" s="113" t="s">
        <v>83</v>
      </c>
      <c r="I110" s="113" t="s">
        <v>83</v>
      </c>
      <c r="J110" s="114" t="s">
        <v>83</v>
      </c>
    </row>
    <row r="111" spans="1:10" ht="13.5" thickBot="1" x14ac:dyDescent="0.25">
      <c r="A111" s="51"/>
      <c r="B111" s="10"/>
      <c r="C111" s="12"/>
      <c r="D111" s="12"/>
      <c r="E111" s="100"/>
      <c r="F111" s="228"/>
      <c r="G111" s="100"/>
      <c r="H111" s="89"/>
      <c r="I111" s="89"/>
      <c r="J111" s="164"/>
    </row>
    <row r="112" spans="1:10" x14ac:dyDescent="0.2">
      <c r="A112" s="143" t="s">
        <v>280</v>
      </c>
      <c r="B112" s="144" t="s">
        <v>214</v>
      </c>
      <c r="C112" s="145" t="s">
        <v>87</v>
      </c>
      <c r="D112" s="145" t="s">
        <v>79</v>
      </c>
      <c r="E112" s="146" t="s">
        <v>215</v>
      </c>
      <c r="F112" s="239" t="s">
        <v>281</v>
      </c>
      <c r="G112" s="217" t="s">
        <v>99</v>
      </c>
      <c r="H112" s="150" t="s">
        <v>83</v>
      </c>
      <c r="I112" s="150" t="s">
        <v>83</v>
      </c>
      <c r="J112" s="151" t="s">
        <v>83</v>
      </c>
    </row>
    <row r="113" spans="1:10" x14ac:dyDescent="0.2">
      <c r="A113" s="38"/>
      <c r="B113" s="374" t="s">
        <v>217</v>
      </c>
      <c r="C113" s="25" t="s">
        <v>87</v>
      </c>
      <c r="D113" s="25" t="s">
        <v>79</v>
      </c>
      <c r="E113" s="99" t="s">
        <v>218</v>
      </c>
      <c r="F113" s="240" t="s">
        <v>282</v>
      </c>
      <c r="G113" s="218" t="s">
        <v>99</v>
      </c>
      <c r="H113" s="88" t="s">
        <v>83</v>
      </c>
      <c r="I113" s="88" t="s">
        <v>83</v>
      </c>
      <c r="J113" s="109" t="s">
        <v>83</v>
      </c>
    </row>
    <row r="114" spans="1:10" x14ac:dyDescent="0.2">
      <c r="A114" s="38"/>
      <c r="B114" s="374" t="s">
        <v>220</v>
      </c>
      <c r="C114" s="25" t="s">
        <v>87</v>
      </c>
      <c r="D114" s="25" t="s">
        <v>79</v>
      </c>
      <c r="E114" s="99" t="s">
        <v>221</v>
      </c>
      <c r="F114" s="240" t="s">
        <v>283</v>
      </c>
      <c r="G114" s="218" t="s">
        <v>99</v>
      </c>
      <c r="H114" s="88" t="s">
        <v>83</v>
      </c>
      <c r="I114" s="88" t="s">
        <v>83</v>
      </c>
      <c r="J114" s="109" t="s">
        <v>83</v>
      </c>
    </row>
    <row r="115" spans="1:10" x14ac:dyDescent="0.2">
      <c r="A115" s="196"/>
      <c r="B115" s="197" t="s">
        <v>284</v>
      </c>
      <c r="C115" s="25" t="s">
        <v>231</v>
      </c>
      <c r="D115" s="25" t="s">
        <v>232</v>
      </c>
      <c r="E115" s="99" t="s">
        <v>285</v>
      </c>
      <c r="F115" s="234" t="s">
        <v>286</v>
      </c>
      <c r="G115" s="218" t="s">
        <v>99</v>
      </c>
      <c r="H115" s="199" t="s">
        <v>83</v>
      </c>
      <c r="I115" s="199" t="s">
        <v>83</v>
      </c>
      <c r="J115" s="200" t="s">
        <v>83</v>
      </c>
    </row>
    <row r="116" spans="1:10" x14ac:dyDescent="0.2">
      <c r="A116" s="196"/>
      <c r="B116" s="197" t="s">
        <v>287</v>
      </c>
      <c r="C116" s="25" t="s">
        <v>87</v>
      </c>
      <c r="D116" s="25" t="s">
        <v>79</v>
      </c>
      <c r="E116" s="198" t="s">
        <v>288</v>
      </c>
      <c r="F116" s="238" t="s">
        <v>289</v>
      </c>
      <c r="G116" s="218" t="s">
        <v>99</v>
      </c>
      <c r="H116" s="199" t="s">
        <v>83</v>
      </c>
      <c r="I116" s="199" t="s">
        <v>83</v>
      </c>
      <c r="J116" s="200" t="s">
        <v>83</v>
      </c>
    </row>
    <row r="117" spans="1:10" ht="26.25" thickBot="1" x14ac:dyDescent="0.25">
      <c r="A117" s="149"/>
      <c r="B117" s="95" t="s">
        <v>290</v>
      </c>
      <c r="C117" s="96" t="s">
        <v>87</v>
      </c>
      <c r="D117" s="96" t="s">
        <v>79</v>
      </c>
      <c r="E117" s="111" t="s">
        <v>291</v>
      </c>
      <c r="F117" s="245" t="s">
        <v>292</v>
      </c>
      <c r="G117" s="222" t="s">
        <v>99</v>
      </c>
      <c r="H117" s="113" t="s">
        <v>83</v>
      </c>
      <c r="I117" s="113" t="s">
        <v>83</v>
      </c>
      <c r="J117" s="114" t="s">
        <v>83</v>
      </c>
    </row>
    <row r="118" spans="1:10" ht="13.5" thickBot="1" x14ac:dyDescent="0.25">
      <c r="A118" s="51"/>
      <c r="B118" s="10"/>
      <c r="C118" s="12"/>
      <c r="D118" s="12"/>
      <c r="E118" s="100"/>
      <c r="F118" s="228"/>
      <c r="G118" s="100"/>
      <c r="H118" s="89"/>
      <c r="I118" s="89"/>
      <c r="J118" s="164"/>
    </row>
    <row r="119" spans="1:10" x14ac:dyDescent="0.2">
      <c r="A119" s="143" t="s">
        <v>293</v>
      </c>
      <c r="B119" s="144" t="s">
        <v>214</v>
      </c>
      <c r="C119" s="145" t="s">
        <v>87</v>
      </c>
      <c r="D119" s="145" t="s">
        <v>79</v>
      </c>
      <c r="E119" s="146" t="s">
        <v>215</v>
      </c>
      <c r="F119" s="239" t="s">
        <v>281</v>
      </c>
      <c r="G119" s="217" t="s">
        <v>99</v>
      </c>
      <c r="H119" s="150" t="s">
        <v>83</v>
      </c>
      <c r="I119" s="150" t="s">
        <v>83</v>
      </c>
      <c r="J119" s="151" t="s">
        <v>83</v>
      </c>
    </row>
    <row r="120" spans="1:10" x14ac:dyDescent="0.2">
      <c r="A120" s="38"/>
      <c r="B120" s="374" t="s">
        <v>217</v>
      </c>
      <c r="C120" s="25" t="s">
        <v>87</v>
      </c>
      <c r="D120" s="25" t="s">
        <v>79</v>
      </c>
      <c r="E120" s="99" t="s">
        <v>218</v>
      </c>
      <c r="F120" s="240" t="s">
        <v>282</v>
      </c>
      <c r="G120" s="218" t="s">
        <v>99</v>
      </c>
      <c r="H120" s="88" t="s">
        <v>83</v>
      </c>
      <c r="I120" s="88" t="s">
        <v>83</v>
      </c>
      <c r="J120" s="109" t="s">
        <v>83</v>
      </c>
    </row>
    <row r="121" spans="1:10" x14ac:dyDescent="0.2">
      <c r="A121" s="38"/>
      <c r="B121" s="374" t="s">
        <v>220</v>
      </c>
      <c r="C121" s="25" t="s">
        <v>87</v>
      </c>
      <c r="D121" s="25" t="s">
        <v>79</v>
      </c>
      <c r="E121" s="99" t="s">
        <v>294</v>
      </c>
      <c r="F121" s="240" t="s">
        <v>283</v>
      </c>
      <c r="G121" s="218" t="s">
        <v>99</v>
      </c>
      <c r="H121" s="88" t="s">
        <v>83</v>
      </c>
      <c r="I121" s="88" t="s">
        <v>83</v>
      </c>
      <c r="J121" s="109" t="s">
        <v>83</v>
      </c>
    </row>
    <row r="122" spans="1:10" ht="26.25" thickBot="1" x14ac:dyDescent="0.25">
      <c r="A122" s="149"/>
      <c r="B122" s="95" t="s">
        <v>290</v>
      </c>
      <c r="C122" s="96" t="s">
        <v>87</v>
      </c>
      <c r="D122" s="96" t="s">
        <v>79</v>
      </c>
      <c r="E122" s="111" t="s">
        <v>295</v>
      </c>
      <c r="F122" s="245" t="s">
        <v>292</v>
      </c>
      <c r="G122" s="222" t="s">
        <v>99</v>
      </c>
      <c r="H122" s="113" t="s">
        <v>83</v>
      </c>
      <c r="I122" s="113" t="s">
        <v>83</v>
      </c>
      <c r="J122" s="114" t="s">
        <v>83</v>
      </c>
    </row>
    <row r="123" spans="1:10" ht="13.5" thickBot="1" x14ac:dyDescent="0.25">
      <c r="A123" s="51"/>
      <c r="B123" s="10"/>
      <c r="C123" s="12"/>
      <c r="D123" s="12"/>
      <c r="E123" s="100"/>
      <c r="F123" s="228"/>
      <c r="G123" s="100"/>
      <c r="H123" s="89"/>
      <c r="I123" s="89"/>
      <c r="J123" s="164"/>
    </row>
    <row r="124" spans="1:10" x14ac:dyDescent="0.2">
      <c r="A124" s="143" t="s">
        <v>296</v>
      </c>
      <c r="B124" s="144" t="s">
        <v>214</v>
      </c>
      <c r="C124" s="145" t="s">
        <v>87</v>
      </c>
      <c r="D124" s="145" t="s">
        <v>79</v>
      </c>
      <c r="E124" s="146" t="s">
        <v>215</v>
      </c>
      <c r="F124" s="239" t="s">
        <v>216</v>
      </c>
      <c r="G124" s="217" t="s">
        <v>99</v>
      </c>
      <c r="H124" s="147" t="s">
        <v>83</v>
      </c>
      <c r="I124" s="147" t="s">
        <v>83</v>
      </c>
      <c r="J124" s="148" t="s">
        <v>83</v>
      </c>
    </row>
    <row r="125" spans="1:10" x14ac:dyDescent="0.2">
      <c r="A125" s="38"/>
      <c r="B125" s="374" t="s">
        <v>217</v>
      </c>
      <c r="C125" s="25" t="s">
        <v>87</v>
      </c>
      <c r="D125" s="25" t="s">
        <v>79</v>
      </c>
      <c r="E125" s="99" t="s">
        <v>218</v>
      </c>
      <c r="F125" s="240" t="s">
        <v>219</v>
      </c>
      <c r="G125" s="218" t="s">
        <v>99</v>
      </c>
      <c r="H125" s="88" t="s">
        <v>83</v>
      </c>
      <c r="I125" s="88" t="s">
        <v>83</v>
      </c>
      <c r="J125" s="109" t="s">
        <v>83</v>
      </c>
    </row>
    <row r="126" spans="1:10" x14ac:dyDescent="0.2">
      <c r="A126" s="38"/>
      <c r="B126" s="374" t="s">
        <v>220</v>
      </c>
      <c r="C126" s="25" t="s">
        <v>87</v>
      </c>
      <c r="D126" s="25" t="s">
        <v>79</v>
      </c>
      <c r="E126" s="99" t="s">
        <v>221</v>
      </c>
      <c r="F126" s="240" t="s">
        <v>222</v>
      </c>
      <c r="G126" s="218" t="s">
        <v>99</v>
      </c>
      <c r="H126" s="88" t="s">
        <v>83</v>
      </c>
      <c r="I126" s="88" t="s">
        <v>83</v>
      </c>
      <c r="J126" s="109" t="s">
        <v>83</v>
      </c>
    </row>
    <row r="127" spans="1:10" x14ac:dyDescent="0.2">
      <c r="A127" s="38"/>
      <c r="B127" s="374" t="s">
        <v>223</v>
      </c>
      <c r="C127" s="25" t="s">
        <v>87</v>
      </c>
      <c r="D127" s="25" t="s">
        <v>79</v>
      </c>
      <c r="E127" s="99" t="s">
        <v>224</v>
      </c>
      <c r="F127" s="240" t="s">
        <v>225</v>
      </c>
      <c r="G127" s="218" t="s">
        <v>226</v>
      </c>
      <c r="H127" s="88" t="s">
        <v>83</v>
      </c>
      <c r="I127" s="88" t="s">
        <v>83</v>
      </c>
      <c r="J127" s="109" t="s">
        <v>83</v>
      </c>
    </row>
    <row r="128" spans="1:10" x14ac:dyDescent="0.2">
      <c r="A128" s="38"/>
      <c r="B128" s="374" t="s">
        <v>297</v>
      </c>
      <c r="C128" s="25" t="s">
        <v>87</v>
      </c>
      <c r="D128" s="25" t="s">
        <v>79</v>
      </c>
      <c r="E128" s="99" t="s">
        <v>298</v>
      </c>
      <c r="F128" s="240" t="s">
        <v>299</v>
      </c>
      <c r="G128" s="218" t="s">
        <v>99</v>
      </c>
      <c r="H128" s="88" t="s">
        <v>83</v>
      </c>
      <c r="I128" s="88" t="s">
        <v>83</v>
      </c>
      <c r="J128" s="109" t="s">
        <v>83</v>
      </c>
    </row>
    <row r="129" spans="1:10" x14ac:dyDescent="0.2">
      <c r="A129" s="38"/>
      <c r="B129" s="374" t="s">
        <v>230</v>
      </c>
      <c r="C129" s="25" t="s">
        <v>231</v>
      </c>
      <c r="D129" s="25" t="s">
        <v>232</v>
      </c>
      <c r="E129" s="99">
        <v>0.12</v>
      </c>
      <c r="F129" s="240" t="s">
        <v>233</v>
      </c>
      <c r="G129" s="218" t="s">
        <v>99</v>
      </c>
      <c r="H129" s="88" t="s">
        <v>83</v>
      </c>
      <c r="I129" s="88" t="s">
        <v>83</v>
      </c>
      <c r="J129" s="109" t="s">
        <v>83</v>
      </c>
    </row>
    <row r="130" spans="1:10" x14ac:dyDescent="0.2">
      <c r="A130" s="38"/>
      <c r="B130" s="374" t="s">
        <v>234</v>
      </c>
      <c r="C130" s="25" t="s">
        <v>231</v>
      </c>
      <c r="D130" s="25" t="s">
        <v>232</v>
      </c>
      <c r="E130" s="99">
        <v>0.12</v>
      </c>
      <c r="F130" s="240" t="s">
        <v>235</v>
      </c>
      <c r="G130" s="218" t="s">
        <v>99</v>
      </c>
      <c r="H130" s="88" t="s">
        <v>83</v>
      </c>
      <c r="I130" s="88" t="s">
        <v>83</v>
      </c>
      <c r="J130" s="109" t="s">
        <v>83</v>
      </c>
    </row>
    <row r="131" spans="1:10" x14ac:dyDescent="0.2">
      <c r="A131" s="38"/>
      <c r="B131" s="374" t="s">
        <v>300</v>
      </c>
      <c r="C131" s="25" t="s">
        <v>301</v>
      </c>
      <c r="D131" s="25" t="s">
        <v>302</v>
      </c>
      <c r="E131" s="99" t="s">
        <v>303</v>
      </c>
      <c r="F131" s="240" t="s">
        <v>304</v>
      </c>
      <c r="G131" s="218" t="s">
        <v>305</v>
      </c>
      <c r="H131" s="88"/>
      <c r="I131" s="88"/>
      <c r="J131" s="109" t="s">
        <v>83</v>
      </c>
    </row>
    <row r="132" spans="1:10" x14ac:dyDescent="0.2">
      <c r="A132" s="38"/>
      <c r="B132" s="374" t="s">
        <v>236</v>
      </c>
      <c r="C132" s="25" t="s">
        <v>87</v>
      </c>
      <c r="D132" s="25" t="s">
        <v>79</v>
      </c>
      <c r="E132" s="99" t="s">
        <v>237</v>
      </c>
      <c r="F132" s="240" t="s">
        <v>238</v>
      </c>
      <c r="G132" s="218" t="s">
        <v>99</v>
      </c>
      <c r="H132" s="88" t="s">
        <v>83</v>
      </c>
      <c r="I132" s="88" t="s">
        <v>83</v>
      </c>
      <c r="J132" s="109" t="s">
        <v>83</v>
      </c>
    </row>
    <row r="133" spans="1:10" ht="25.5" x14ac:dyDescent="0.2">
      <c r="A133" s="38"/>
      <c r="B133" s="374" t="s">
        <v>239</v>
      </c>
      <c r="C133" s="25" t="s">
        <v>87</v>
      </c>
      <c r="D133" s="25" t="s">
        <v>79</v>
      </c>
      <c r="E133" s="99" t="s">
        <v>240</v>
      </c>
      <c r="F133" s="241" t="s">
        <v>241</v>
      </c>
      <c r="G133" s="219" t="s">
        <v>99</v>
      </c>
      <c r="H133" s="88" t="s">
        <v>83</v>
      </c>
      <c r="I133" s="88" t="s">
        <v>83</v>
      </c>
      <c r="J133" s="109" t="s">
        <v>83</v>
      </c>
    </row>
    <row r="134" spans="1:10" ht="25.5" x14ac:dyDescent="0.2">
      <c r="A134" s="38"/>
      <c r="B134" s="247" t="s">
        <v>242</v>
      </c>
      <c r="C134" s="187" t="s">
        <v>87</v>
      </c>
      <c r="D134" s="187" t="s">
        <v>79</v>
      </c>
      <c r="E134" s="188" t="s">
        <v>243</v>
      </c>
      <c r="F134" s="242" t="s">
        <v>244</v>
      </c>
      <c r="G134" s="220" t="s">
        <v>99</v>
      </c>
      <c r="H134" s="189" t="s">
        <v>83</v>
      </c>
      <c r="I134" s="189" t="s">
        <v>83</v>
      </c>
      <c r="J134" s="190" t="s">
        <v>83</v>
      </c>
    </row>
    <row r="135" spans="1:10" x14ac:dyDescent="0.2">
      <c r="A135" s="38"/>
      <c r="B135" s="374" t="s">
        <v>245</v>
      </c>
      <c r="C135" s="25" t="s">
        <v>87</v>
      </c>
      <c r="D135" s="25" t="s">
        <v>79</v>
      </c>
      <c r="E135" s="99" t="s">
        <v>246</v>
      </c>
      <c r="F135" s="242" t="s">
        <v>247</v>
      </c>
      <c r="G135" s="220" t="s">
        <v>99</v>
      </c>
      <c r="H135" s="88" t="s">
        <v>83</v>
      </c>
      <c r="I135" s="88" t="s">
        <v>83</v>
      </c>
      <c r="J135" s="109" t="s">
        <v>83</v>
      </c>
    </row>
    <row r="136" spans="1:10" ht="13.5" thickBot="1" x14ac:dyDescent="0.25">
      <c r="A136" s="149"/>
      <c r="B136" s="95" t="s">
        <v>248</v>
      </c>
      <c r="C136" s="96" t="s">
        <v>87</v>
      </c>
      <c r="D136" s="96" t="s">
        <v>79</v>
      </c>
      <c r="E136" s="111" t="s">
        <v>249</v>
      </c>
      <c r="F136" s="243" t="s">
        <v>250</v>
      </c>
      <c r="G136" s="221" t="s">
        <v>99</v>
      </c>
      <c r="H136" s="113" t="s">
        <v>83</v>
      </c>
      <c r="I136" s="113" t="s">
        <v>83</v>
      </c>
      <c r="J136" s="114" t="s">
        <v>83</v>
      </c>
    </row>
    <row r="137" spans="1:10" ht="13.5" thickBot="1" x14ac:dyDescent="0.25">
      <c r="A137" s="51"/>
      <c r="B137" s="10"/>
      <c r="C137" s="12"/>
      <c r="D137" s="12"/>
      <c r="E137" s="100"/>
      <c r="F137" s="228"/>
      <c r="G137" s="100"/>
      <c r="H137" s="89"/>
      <c r="I137" s="89"/>
      <c r="J137" s="164"/>
    </row>
    <row r="138" spans="1:10" x14ac:dyDescent="0.2">
      <c r="A138" s="152" t="s">
        <v>306</v>
      </c>
      <c r="B138" s="153" t="s">
        <v>307</v>
      </c>
      <c r="C138" s="154" t="s">
        <v>231</v>
      </c>
      <c r="D138" s="154" t="s">
        <v>166</v>
      </c>
      <c r="E138" s="155" t="s">
        <v>308</v>
      </c>
      <c r="F138" s="248" t="s">
        <v>309</v>
      </c>
      <c r="G138" s="249" t="s">
        <v>310</v>
      </c>
      <c r="H138" s="156" t="s">
        <v>83</v>
      </c>
      <c r="I138" s="156" t="s">
        <v>83</v>
      </c>
      <c r="J138" s="157" t="s">
        <v>83</v>
      </c>
    </row>
    <row r="139" spans="1:10" ht="13.5" thickBot="1" x14ac:dyDescent="0.25">
      <c r="A139" s="70"/>
      <c r="B139" s="95" t="s">
        <v>91</v>
      </c>
      <c r="C139" s="96" t="s">
        <v>92</v>
      </c>
      <c r="D139" s="96" t="s">
        <v>79</v>
      </c>
      <c r="E139" s="111" t="s">
        <v>311</v>
      </c>
      <c r="F139" s="246" t="s">
        <v>312</v>
      </c>
      <c r="G139" s="222" t="s">
        <v>313</v>
      </c>
      <c r="H139" s="113" t="s">
        <v>83</v>
      </c>
      <c r="I139" s="113" t="s">
        <v>83</v>
      </c>
      <c r="J139" s="114" t="s">
        <v>83</v>
      </c>
    </row>
    <row r="140" spans="1:10" ht="13.5" thickBot="1" x14ac:dyDescent="0.25">
      <c r="A140" s="51"/>
      <c r="B140" s="10"/>
      <c r="C140" s="12"/>
      <c r="D140" s="12"/>
      <c r="E140" s="100"/>
      <c r="F140" s="228"/>
      <c r="G140" s="100"/>
      <c r="H140" s="89"/>
      <c r="I140" s="89"/>
      <c r="J140" s="164"/>
    </row>
    <row r="141" spans="1:10" x14ac:dyDescent="0.2">
      <c r="A141" s="152" t="s">
        <v>314</v>
      </c>
      <c r="B141" s="153" t="s">
        <v>315</v>
      </c>
      <c r="C141" s="154" t="s">
        <v>231</v>
      </c>
      <c r="D141" s="154" t="s">
        <v>316</v>
      </c>
      <c r="E141" s="155" t="s">
        <v>317</v>
      </c>
      <c r="F141" s="250" t="s">
        <v>318</v>
      </c>
      <c r="G141" s="249" t="s">
        <v>319</v>
      </c>
      <c r="H141" s="156" t="s">
        <v>83</v>
      </c>
      <c r="I141" s="156" t="s">
        <v>83</v>
      </c>
      <c r="J141" s="157" t="s">
        <v>83</v>
      </c>
    </row>
    <row r="142" spans="1:10" ht="28.15" customHeight="1" thickBot="1" x14ac:dyDescent="0.25">
      <c r="A142" s="70"/>
      <c r="B142" s="95" t="s">
        <v>91</v>
      </c>
      <c r="C142" s="96" t="s">
        <v>92</v>
      </c>
      <c r="D142" s="96" t="s">
        <v>79</v>
      </c>
      <c r="E142" s="111" t="s">
        <v>320</v>
      </c>
      <c r="F142" s="246" t="s">
        <v>321</v>
      </c>
      <c r="G142" s="222" t="s">
        <v>322</v>
      </c>
      <c r="H142" s="113" t="s">
        <v>83</v>
      </c>
      <c r="I142" s="113" t="s">
        <v>83</v>
      </c>
      <c r="J142" s="114" t="s">
        <v>83</v>
      </c>
    </row>
    <row r="143" spans="1:10" ht="13.5" thickBot="1" x14ac:dyDescent="0.25">
      <c r="A143" s="51"/>
      <c r="B143" s="10"/>
      <c r="C143" s="12"/>
      <c r="D143" s="12"/>
      <c r="E143" s="100"/>
      <c r="F143" s="228"/>
      <c r="G143" s="100"/>
      <c r="H143" s="89"/>
      <c r="I143" s="89"/>
      <c r="J143" s="164"/>
    </row>
    <row r="144" spans="1:10" x14ac:dyDescent="0.2">
      <c r="A144" s="152" t="s">
        <v>323</v>
      </c>
      <c r="B144" s="153" t="s">
        <v>324</v>
      </c>
      <c r="C144" s="154" t="s">
        <v>231</v>
      </c>
      <c r="D144" s="154" t="s">
        <v>325</v>
      </c>
      <c r="E144" s="155" t="s">
        <v>326</v>
      </c>
      <c r="F144" s="250" t="s">
        <v>327</v>
      </c>
      <c r="G144" s="249" t="s">
        <v>328</v>
      </c>
      <c r="H144" s="156" t="s">
        <v>83</v>
      </c>
      <c r="I144" s="156" t="s">
        <v>83</v>
      </c>
      <c r="J144" s="157" t="s">
        <v>83</v>
      </c>
    </row>
    <row r="145" spans="1:10" ht="13.5" thickBot="1" x14ac:dyDescent="0.25">
      <c r="A145" s="70"/>
      <c r="B145" s="95" t="s">
        <v>91</v>
      </c>
      <c r="C145" s="96" t="s">
        <v>92</v>
      </c>
      <c r="D145" s="96" t="s">
        <v>79</v>
      </c>
      <c r="E145" s="111" t="s">
        <v>329</v>
      </c>
      <c r="F145" s="246" t="s">
        <v>330</v>
      </c>
      <c r="G145" s="222" t="s">
        <v>331</v>
      </c>
      <c r="H145" s="113" t="s">
        <v>83</v>
      </c>
      <c r="I145" s="113" t="s">
        <v>83</v>
      </c>
      <c r="J145" s="114" t="s">
        <v>83</v>
      </c>
    </row>
    <row r="146" spans="1:10" ht="13.5" thickBot="1" x14ac:dyDescent="0.25">
      <c r="A146" s="51"/>
      <c r="B146" s="10"/>
      <c r="C146" s="12"/>
      <c r="D146" s="12"/>
      <c r="E146" s="100"/>
      <c r="F146" s="228"/>
      <c r="G146" s="100"/>
      <c r="H146" s="89"/>
      <c r="I146" s="89"/>
      <c r="J146" s="164"/>
    </row>
    <row r="147" spans="1:10" x14ac:dyDescent="0.2">
      <c r="A147" s="152" t="s">
        <v>332</v>
      </c>
      <c r="B147" s="153" t="s">
        <v>333</v>
      </c>
      <c r="C147" s="154" t="s">
        <v>334</v>
      </c>
      <c r="D147" s="154" t="s">
        <v>335</v>
      </c>
      <c r="E147" s="155" t="s">
        <v>336</v>
      </c>
      <c r="F147" s="250" t="s">
        <v>337</v>
      </c>
      <c r="G147" s="249" t="s">
        <v>338</v>
      </c>
      <c r="H147" s="156" t="s">
        <v>83</v>
      </c>
      <c r="I147" s="156" t="s">
        <v>83</v>
      </c>
      <c r="J147" s="157" t="s">
        <v>83</v>
      </c>
    </row>
    <row r="148" spans="1:10" ht="13.5" thickBot="1" x14ac:dyDescent="0.25">
      <c r="A148" s="70"/>
      <c r="B148" s="95" t="s">
        <v>91</v>
      </c>
      <c r="C148" s="96" t="s">
        <v>92</v>
      </c>
      <c r="D148" s="96" t="s">
        <v>79</v>
      </c>
      <c r="E148" s="111" t="s">
        <v>339</v>
      </c>
      <c r="F148" s="246" t="s">
        <v>340</v>
      </c>
      <c r="G148" s="222" t="s">
        <v>341</v>
      </c>
      <c r="H148" s="113" t="s">
        <v>83</v>
      </c>
      <c r="I148" s="113" t="s">
        <v>83</v>
      </c>
      <c r="J148" s="114" t="s">
        <v>83</v>
      </c>
    </row>
    <row r="149" spans="1:10" ht="13.5" thickBot="1" x14ac:dyDescent="0.25">
      <c r="A149" s="51"/>
      <c r="B149" s="10"/>
      <c r="C149" s="12"/>
      <c r="D149" s="12"/>
      <c r="E149" s="100"/>
      <c r="F149" s="228"/>
      <c r="G149" s="100"/>
      <c r="H149" s="89"/>
      <c r="I149" s="89"/>
      <c r="J149" s="164"/>
    </row>
    <row r="150" spans="1:10" x14ac:dyDescent="0.2">
      <c r="A150" s="152" t="s">
        <v>342</v>
      </c>
      <c r="B150" s="153" t="s">
        <v>343</v>
      </c>
      <c r="C150" s="154" t="s">
        <v>334</v>
      </c>
      <c r="D150" s="154" t="s">
        <v>344</v>
      </c>
      <c r="E150" s="155" t="s">
        <v>345</v>
      </c>
      <c r="F150" s="250" t="s">
        <v>346</v>
      </c>
      <c r="G150" s="281" t="s">
        <v>147</v>
      </c>
      <c r="H150" s="156" t="s">
        <v>83</v>
      </c>
      <c r="I150" s="156" t="s">
        <v>83</v>
      </c>
      <c r="J150" s="157" t="s">
        <v>83</v>
      </c>
    </row>
    <row r="151" spans="1:10" ht="13.5" thickBot="1" x14ac:dyDescent="0.25">
      <c r="A151" s="70"/>
      <c r="B151" s="95" t="s">
        <v>91</v>
      </c>
      <c r="C151" s="96" t="s">
        <v>92</v>
      </c>
      <c r="D151" s="96" t="s">
        <v>79</v>
      </c>
      <c r="E151" s="111" t="s">
        <v>347</v>
      </c>
      <c r="F151" s="246" t="s">
        <v>348</v>
      </c>
      <c r="G151" s="282" t="s">
        <v>349</v>
      </c>
      <c r="H151" s="113" t="s">
        <v>83</v>
      </c>
      <c r="I151" s="113" t="s">
        <v>83</v>
      </c>
      <c r="J151" s="114" t="s">
        <v>83</v>
      </c>
    </row>
    <row r="152" spans="1:10" ht="13.5" thickBot="1" x14ac:dyDescent="0.25">
      <c r="A152" s="69"/>
      <c r="B152" s="66"/>
      <c r="C152" s="66"/>
      <c r="D152" s="66"/>
      <c r="E152" s="101"/>
      <c r="F152" s="101"/>
      <c r="G152" s="101"/>
      <c r="H152" s="89"/>
      <c r="I152" s="89"/>
      <c r="J152" s="164"/>
    </row>
    <row r="153" spans="1:10" s="67" customFormat="1" ht="13.5" thickBot="1" x14ac:dyDescent="0.25">
      <c r="A153" s="158" t="s">
        <v>350</v>
      </c>
      <c r="B153" s="159" t="s">
        <v>351</v>
      </c>
      <c r="C153" s="160" t="s">
        <v>231</v>
      </c>
      <c r="D153" s="160" t="s">
        <v>166</v>
      </c>
      <c r="E153" s="161" t="s">
        <v>308</v>
      </c>
      <c r="F153" s="251" t="s">
        <v>352</v>
      </c>
      <c r="G153" s="252" t="s">
        <v>310</v>
      </c>
      <c r="H153" s="162" t="s">
        <v>83</v>
      </c>
      <c r="I153" s="162" t="s">
        <v>83</v>
      </c>
      <c r="J153" s="163" t="s">
        <v>83</v>
      </c>
    </row>
    <row r="168" spans="14:14" x14ac:dyDescent="0.2">
      <c r="N168" s="23"/>
    </row>
  </sheetData>
  <customSheetViews>
    <customSheetView guid="{840802B4-1F6F-44C6-9764-1F39D94EBBA6}" scale="85" showPageBreaks="1" showGridLines="0" fitToPage="1" printArea="1" view="pageBreakPreview" topLeftCell="A40">
      <selection activeCell="C66" sqref="C66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1"/>
    </customSheetView>
    <customSheetView guid="{A1EC23F7-DCEE-4EEF-9544-C148F7F5160B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2"/>
    </customSheetView>
    <customSheetView guid="{78ADCE02-4160-4D50-8D3E-D417AAEEB812}" scale="85" showPageBreaks="1" showGridLines="0" fitToPage="1" printArea="1" view="pageBreakPreview" topLeftCell="A112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3"/>
    </customSheetView>
    <customSheetView guid="{07C986F7-8BB9-4902-B7A3-F84A11CBEFB5}" scale="85" showPageBreaks="1" showGridLines="0" fitToPage="1" printArea="1" view="pageBreakPreview" topLeftCell="A7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4"/>
    </customSheetView>
    <customSheetView guid="{61E27717-2BF5-45F7-9E5B-A95857D7D2C0}" showPageBreaks="1" showGridLines="0" fitToPage="1" view="pageLayout">
      <selection activeCell="H3" sqref="H3"/>
      <colBreaks count="1" manualBreakCount="1">
        <brk id="7" max="1048575" man="1"/>
      </colBreaks>
      <pageMargins left="0" right="0" top="0" bottom="0" header="0" footer="0"/>
      <pageSetup paperSize="9" scale="54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130" showPageBreaks="1" showGridLines="0" fitToPage="1" view="pageBreakPreview">
      <selection activeCell="F34" sqref="F34"/>
      <colBreaks count="1" manualBreakCount="1">
        <brk id="7" max="1048575" man="1"/>
      </colBreaks>
      <pageMargins left="0" right="0" top="0" bottom="0" header="0" footer="0"/>
      <pageSetup paperSize="9" scale="59" fitToHeight="0" orientation="landscape" r:id="rId6"/>
    </customSheetView>
    <customSheetView guid="{00561EA5-3DD2-4503-8B25-07450EBB6906}" scale="70" showPageBreaks="1" showGridLines="0" fitToPage="1" printArea="1" view="pageBreakPreview" topLeftCell="A7">
      <selection activeCell="C29" sqref="C29"/>
      <colBreaks count="1" manualBreakCount="1">
        <brk id="7" max="1048575" man="1"/>
      </colBreaks>
      <pageMargins left="0" right="0" top="0" bottom="0" header="0" footer="0"/>
      <pageSetup paperSize="8" scale="57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8"/>
    </customSheetView>
  </customSheetViews>
  <hyperlinks>
    <hyperlink ref="G138" r:id="rId9" display="https://standards.buildingsmart.org/IFC/RELEASE/IFC4/ADD2_TC1/HTML/schema/ifcmeasureresource/lexical/ifcpositivelengthmeasure.htm"/>
    <hyperlink ref="G141" r:id="rId10" display="https://standards.buildingsmart.org/IFC/RELEASE/IFC4/ADD2_TC1/HTML/schema/ifcmeasureresource/lexical/ifcareameasure.htm"/>
    <hyperlink ref="G144" r:id="rId11" display="https://standards.buildingsmart.org/IFC/RELEASE/IFC4/ADD2_TC1/HTML/schema/ifcmeasureresource/lexical/ifcvolumemeasure.htm"/>
    <hyperlink ref="G147" r:id="rId12" display="https://standards.buildingsmart.org/IFC/RELEASE/IFC4/ADD2_TC1/HTML/schema/ifcmeasureresource/lexical/ifccountmeasure.htm"/>
    <hyperlink ref="G153" r:id="rId13" display="https://standards.buildingsmart.org/IFC/RELEASE/IFC4/ADD2_TC1/HTML/schema/ifcmeasureresource/lexical/ifcpositivelengthmeasure.htm"/>
  </hyperlinks>
  <pageMargins left="0.70866141732283472" right="0.70866141732283472" top="0.78740157480314965" bottom="0.78740157480314965" header="0.31496062992125984" footer="0.31496062992125984"/>
  <pageSetup paperSize="9" scale="54" fitToHeight="0" orientation="landscape" r:id="rId14"/>
  <headerFooter>
    <oddHeader xml:space="preserve">&amp;RPříloha č. 1: Datový standard pro silniční stavby DÚR, DSP a PDPS </oddHeader>
    <oddFooter>&amp;R&amp;P / &amp;N</oddFooter>
  </headerFooter>
  <rowBreaks count="1" manualBreakCount="1">
    <brk id="53" max="9" man="1"/>
  </rowBreaks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Q61"/>
  <sheetViews>
    <sheetView showGridLines="0" showWhiteSpace="0" view="pageBreakPreview" zoomScale="85" zoomScaleNormal="100" zoomScaleSheetLayoutView="85" workbookViewId="0">
      <selection activeCell="F36" sqref="F36"/>
    </sheetView>
  </sheetViews>
  <sheetFormatPr defaultColWidth="9.28515625" defaultRowHeight="12.75" x14ac:dyDescent="0.2"/>
  <cols>
    <col min="1" max="1" width="25.7109375" style="22" customWidth="1"/>
    <col min="2" max="4" width="5" style="80" customWidth="1"/>
    <col min="5" max="5" width="28.7109375" style="6" customWidth="1"/>
    <col min="6" max="11" width="5.7109375" style="6" customWidth="1"/>
    <col min="12" max="12" width="23.7109375" style="1" customWidth="1"/>
    <col min="13" max="13" width="13.5703125" style="47" customWidth="1"/>
    <col min="14" max="16" width="9.7109375" style="47" customWidth="1"/>
    <col min="17" max="16384" width="9.28515625" style="47"/>
  </cols>
  <sheetData>
    <row r="1" spans="1:17" ht="13.5" thickBot="1" x14ac:dyDescent="0.25">
      <c r="A1" s="22" t="str">
        <f ca="1">MID(CELL("filename",A1),FIND("]",CELL("filename",A1))+1,LEN(CELL("filename",A1))-FIND("]",CELL("filename",A1)))</f>
        <v>000 Stávající stav</v>
      </c>
    </row>
    <row r="2" spans="1:17" s="26" customFormat="1" ht="28.9" customHeight="1" x14ac:dyDescent="0.25">
      <c r="A2" s="388" t="s">
        <v>353</v>
      </c>
      <c r="B2" s="253"/>
      <c r="C2" s="253"/>
      <c r="D2" s="253"/>
      <c r="E2" s="254" t="s">
        <v>354</v>
      </c>
      <c r="F2" s="371" t="s">
        <v>355</v>
      </c>
      <c r="G2" s="371"/>
      <c r="H2" s="371"/>
      <c r="I2" s="371"/>
      <c r="J2" s="371"/>
      <c r="K2" s="255"/>
      <c r="L2" s="256"/>
      <c r="M2" s="253"/>
      <c r="N2" s="385" t="s">
        <v>356</v>
      </c>
      <c r="O2" s="386"/>
      <c r="P2" s="387"/>
      <c r="Q2" s="266"/>
    </row>
    <row r="3" spans="1:17" s="26" customFormat="1" ht="26.25" customHeight="1" thickBot="1" x14ac:dyDescent="0.3">
      <c r="A3" s="389"/>
      <c r="B3" s="257" t="s">
        <v>73</v>
      </c>
      <c r="C3" s="257" t="s">
        <v>74</v>
      </c>
      <c r="D3" s="257" t="s">
        <v>75</v>
      </c>
      <c r="E3" s="257" t="s">
        <v>357</v>
      </c>
      <c r="F3" s="165" t="s">
        <v>39</v>
      </c>
      <c r="G3" s="166" t="s">
        <v>41</v>
      </c>
      <c r="H3" s="167" t="s">
        <v>43</v>
      </c>
      <c r="I3" s="168" t="s">
        <v>45</v>
      </c>
      <c r="J3" s="169" t="s">
        <v>47</v>
      </c>
      <c r="K3" s="170" t="s">
        <v>49</v>
      </c>
      <c r="L3" s="303" t="s">
        <v>358</v>
      </c>
      <c r="M3" s="302" t="s">
        <v>359</v>
      </c>
      <c r="N3" s="303" t="s">
        <v>73</v>
      </c>
      <c r="O3" s="303" t="s">
        <v>74</v>
      </c>
      <c r="P3" s="362" t="s">
        <v>75</v>
      </c>
      <c r="Q3" s="266"/>
    </row>
    <row r="4" spans="1:17" s="26" customFormat="1" ht="15" customHeight="1" x14ac:dyDescent="0.25">
      <c r="A4" s="296" t="s">
        <v>360</v>
      </c>
      <c r="B4" s="297" t="s">
        <v>83</v>
      </c>
      <c r="C4" s="297" t="s">
        <v>83</v>
      </c>
      <c r="D4" s="297" t="s">
        <v>83</v>
      </c>
      <c r="E4" s="298" t="s">
        <v>361</v>
      </c>
      <c r="F4" s="297" t="s">
        <v>362</v>
      </c>
      <c r="G4" s="297" t="s">
        <v>363</v>
      </c>
      <c r="H4" s="297" t="s">
        <v>362</v>
      </c>
      <c r="I4" s="297" t="s">
        <v>362</v>
      </c>
      <c r="J4" s="297" t="s">
        <v>364</v>
      </c>
      <c r="K4" s="297" t="s">
        <v>362</v>
      </c>
      <c r="L4" s="299" t="str">
        <f t="shared" ref="L4:L5" si="0">IF(F4 &lt;&gt; "","I" &amp; F4,"") &amp; IF(G4 &lt;&gt; "","+S" &amp; G4,"") &amp; IF(H4 &lt;&gt; "","+E" &amp; H4,"") &amp; IF(I4 &lt;&gt; "","+Z" &amp; I4,"") &amp; IF(J4 &lt;&gt; "","+M" &amp; J4,"") &amp; IF(K4 &lt;&gt; "","+F" &amp; K4,"")</f>
        <v>I1+S5+E1+Z1+M2+F1</v>
      </c>
      <c r="M4" s="300" t="s">
        <v>365</v>
      </c>
      <c r="N4" s="301" t="s">
        <v>366</v>
      </c>
      <c r="O4" s="301" t="s">
        <v>367</v>
      </c>
      <c r="P4" s="363" t="s">
        <v>367</v>
      </c>
      <c r="Q4" s="266"/>
    </row>
    <row r="5" spans="1:17" s="62" customFormat="1" ht="14.1" customHeight="1" x14ac:dyDescent="0.25">
      <c r="A5" s="183"/>
      <c r="B5" s="201" t="s">
        <v>83</v>
      </c>
      <c r="C5" s="201" t="s">
        <v>83</v>
      </c>
      <c r="D5" s="201" t="s">
        <v>83</v>
      </c>
      <c r="E5" s="263" t="s">
        <v>368</v>
      </c>
      <c r="F5" s="264" t="s">
        <v>362</v>
      </c>
      <c r="G5" s="264" t="s">
        <v>363</v>
      </c>
      <c r="H5" s="264" t="s">
        <v>362</v>
      </c>
      <c r="I5" s="264" t="s">
        <v>362</v>
      </c>
      <c r="J5" s="264" t="s">
        <v>364</v>
      </c>
      <c r="K5" s="264" t="s">
        <v>362</v>
      </c>
      <c r="L5" s="293" t="str">
        <f t="shared" si="0"/>
        <v>I1+S5+E1+Z1+M2+F1</v>
      </c>
      <c r="M5" s="292" t="s">
        <v>365</v>
      </c>
      <c r="N5" s="268" t="s">
        <v>366</v>
      </c>
      <c r="O5" s="268" t="s">
        <v>369</v>
      </c>
      <c r="P5" s="364" t="s">
        <v>369</v>
      </c>
    </row>
    <row r="6" spans="1:17" s="62" customFormat="1" ht="14.1" customHeight="1" x14ac:dyDescent="0.25">
      <c r="A6" s="183"/>
      <c r="B6" s="201" t="s">
        <v>83</v>
      </c>
      <c r="C6" s="201" t="s">
        <v>83</v>
      </c>
      <c r="D6" s="201" t="s">
        <v>83</v>
      </c>
      <c r="E6" s="263" t="s">
        <v>370</v>
      </c>
      <c r="F6" s="267"/>
      <c r="G6" s="267" t="s">
        <v>371</v>
      </c>
      <c r="H6" s="267" t="s">
        <v>371</v>
      </c>
      <c r="I6" s="267">
        <v>1</v>
      </c>
      <c r="J6" s="267" t="s">
        <v>371</v>
      </c>
      <c r="K6" s="267" t="s">
        <v>371</v>
      </c>
      <c r="L6" s="293" t="s">
        <v>100</v>
      </c>
      <c r="M6" s="294" t="s">
        <v>372</v>
      </c>
      <c r="N6" s="269" t="s">
        <v>373</v>
      </c>
      <c r="O6" s="269" t="s">
        <v>369</v>
      </c>
      <c r="P6" s="365" t="s">
        <v>369</v>
      </c>
    </row>
    <row r="7" spans="1:17" s="62" customFormat="1" ht="14.1" customHeight="1" x14ac:dyDescent="0.25">
      <c r="A7" s="273" t="s">
        <v>371</v>
      </c>
      <c r="B7" s="274" t="s">
        <v>83</v>
      </c>
      <c r="C7" s="275" t="s">
        <v>83</v>
      </c>
      <c r="D7" s="275" t="s">
        <v>83</v>
      </c>
      <c r="E7" s="276" t="s">
        <v>374</v>
      </c>
      <c r="F7" s="277"/>
      <c r="G7" s="277" t="s">
        <v>371</v>
      </c>
      <c r="H7" s="277" t="s">
        <v>371</v>
      </c>
      <c r="I7" s="277">
        <v>1</v>
      </c>
      <c r="J7" s="277" t="s">
        <v>371</v>
      </c>
      <c r="K7" s="277">
        <v>1</v>
      </c>
      <c r="L7" s="295" t="s">
        <v>375</v>
      </c>
      <c r="M7" s="278" t="s">
        <v>365</v>
      </c>
      <c r="N7" s="279" t="s">
        <v>376</v>
      </c>
      <c r="O7" s="279" t="s">
        <v>377</v>
      </c>
      <c r="P7" s="366" t="s">
        <v>377</v>
      </c>
    </row>
    <row r="8" spans="1:17" s="62" customFormat="1" ht="14.1" customHeight="1" x14ac:dyDescent="0.25">
      <c r="A8" s="283" t="s">
        <v>378</v>
      </c>
      <c r="B8" s="280" t="s">
        <v>83</v>
      </c>
      <c r="C8" s="280" t="s">
        <v>83</v>
      </c>
      <c r="D8" s="280" t="s">
        <v>83</v>
      </c>
      <c r="E8" s="272" t="s">
        <v>379</v>
      </c>
      <c r="F8" s="280"/>
      <c r="G8" s="280" t="s">
        <v>380</v>
      </c>
      <c r="H8" s="280" t="s">
        <v>362</v>
      </c>
      <c r="I8" s="280" t="s">
        <v>362</v>
      </c>
      <c r="J8" s="280"/>
      <c r="K8" s="280" t="s">
        <v>362</v>
      </c>
      <c r="L8" s="272" t="str">
        <f t="shared" ref="L8" si="1">IF(F8 &lt;&gt; "","I" &amp; F8,"") &amp; IF(G8 &lt;&gt; "","+S" &amp; G8,"") &amp; IF(H8 &lt;&gt; "","+E" &amp; H8,"") &amp; IF(I8 &lt;&gt; "","+Z" &amp; I8,"") &amp; IF(J8 &lt;&gt; "","+M" &amp; J8,"") &amp; IF(K8 &lt;&gt; "","+F" &amp; K8,"")</f>
        <v>+S8+E1+Z1+F1</v>
      </c>
      <c r="M8" s="270" t="s">
        <v>381</v>
      </c>
      <c r="N8" s="271" t="s">
        <v>382</v>
      </c>
      <c r="O8" s="271" t="s">
        <v>367</v>
      </c>
      <c r="P8" s="367" t="s">
        <v>367</v>
      </c>
    </row>
    <row r="9" spans="1:17" s="62" customFormat="1" ht="14.1" customHeight="1" thickBot="1" x14ac:dyDescent="0.3">
      <c r="A9" s="284"/>
      <c r="B9" s="285" t="s">
        <v>83</v>
      </c>
      <c r="C9" s="286" t="s">
        <v>83</v>
      </c>
      <c r="D9" s="286" t="s">
        <v>83</v>
      </c>
      <c r="E9" s="287" t="s">
        <v>210</v>
      </c>
      <c r="F9" s="288"/>
      <c r="G9" s="288" t="s">
        <v>371</v>
      </c>
      <c r="H9" s="288">
        <v>1</v>
      </c>
      <c r="I9" s="288">
        <v>1</v>
      </c>
      <c r="J9" s="288" t="s">
        <v>371</v>
      </c>
      <c r="K9" s="288" t="s">
        <v>371</v>
      </c>
      <c r="L9" s="289" t="s">
        <v>383</v>
      </c>
      <c r="M9" s="290" t="s">
        <v>365</v>
      </c>
      <c r="N9" s="291" t="s">
        <v>382</v>
      </c>
      <c r="O9" s="291" t="s">
        <v>367</v>
      </c>
      <c r="P9" s="368" t="s">
        <v>367</v>
      </c>
    </row>
    <row r="10" spans="1:17" x14ac:dyDescent="0.2">
      <c r="M10" s="11"/>
      <c r="N10" s="11"/>
      <c r="O10" s="11"/>
      <c r="P10" s="11"/>
    </row>
    <row r="11" spans="1:17" x14ac:dyDescent="0.2">
      <c r="M11" s="11"/>
      <c r="N11" s="11"/>
      <c r="O11" s="11"/>
      <c r="P11" s="11"/>
    </row>
    <row r="12" spans="1:17" x14ac:dyDescent="0.2">
      <c r="M12" s="13"/>
      <c r="N12" s="13"/>
      <c r="O12" s="13"/>
      <c r="P12" s="13"/>
    </row>
    <row r="13" spans="1:17" x14ac:dyDescent="0.2">
      <c r="M13" s="11"/>
      <c r="N13" s="11"/>
      <c r="O13" s="11"/>
      <c r="P13" s="11"/>
    </row>
    <row r="14" spans="1:17" x14ac:dyDescent="0.2">
      <c r="M14" s="13"/>
      <c r="N14" s="13"/>
      <c r="O14" s="13"/>
      <c r="P14" s="13"/>
    </row>
    <row r="15" spans="1:17" x14ac:dyDescent="0.2">
      <c r="M15" s="11"/>
      <c r="N15" s="11"/>
      <c r="O15" s="11"/>
      <c r="P15" s="11"/>
    </row>
    <row r="16" spans="1:17" x14ac:dyDescent="0.2">
      <c r="A16" s="19"/>
      <c r="B16" s="19"/>
      <c r="C16" s="19"/>
      <c r="D16" s="19"/>
      <c r="E16" s="10"/>
      <c r="F16" s="10"/>
      <c r="G16" s="10"/>
      <c r="H16" s="10"/>
      <c r="I16" s="10"/>
      <c r="J16" s="10"/>
      <c r="K16" s="10"/>
      <c r="L16" s="12"/>
      <c r="M16" s="11"/>
      <c r="N16" s="11"/>
      <c r="O16" s="11"/>
      <c r="P16" s="11"/>
    </row>
    <row r="17" spans="1:16" x14ac:dyDescent="0.2">
      <c r="A17" s="19"/>
      <c r="B17" s="19"/>
      <c r="C17" s="19"/>
      <c r="D17" s="19"/>
      <c r="E17" s="10"/>
      <c r="F17" s="10"/>
      <c r="G17" s="10"/>
      <c r="H17" s="10"/>
      <c r="I17" s="10"/>
      <c r="J17" s="10"/>
      <c r="K17" s="10"/>
      <c r="L17" s="12"/>
      <c r="M17" s="11"/>
      <c r="N17" s="11"/>
      <c r="O17" s="11"/>
      <c r="P17" s="11"/>
    </row>
    <row r="18" spans="1:16" x14ac:dyDescent="0.2">
      <c r="A18" s="19"/>
      <c r="B18" s="19"/>
      <c r="C18" s="19"/>
      <c r="D18" s="19"/>
      <c r="E18" s="10"/>
      <c r="F18" s="10"/>
      <c r="G18" s="10"/>
      <c r="H18" s="10"/>
      <c r="I18" s="10"/>
      <c r="J18" s="10"/>
      <c r="K18" s="10"/>
      <c r="L18" s="12"/>
      <c r="M18" s="11"/>
      <c r="N18" s="11"/>
      <c r="O18" s="11"/>
      <c r="P18" s="11"/>
    </row>
    <row r="19" spans="1:16" x14ac:dyDescent="0.2">
      <c r="A19" s="19"/>
      <c r="B19" s="19"/>
      <c r="C19" s="19"/>
      <c r="D19" s="19"/>
      <c r="E19" s="10"/>
      <c r="F19" s="10"/>
      <c r="G19" s="10"/>
      <c r="H19" s="10"/>
      <c r="I19" s="10"/>
      <c r="J19" s="10"/>
      <c r="K19" s="10"/>
      <c r="L19" s="12"/>
      <c r="M19" s="13"/>
      <c r="N19" s="13"/>
      <c r="O19" s="13"/>
      <c r="P19" s="13"/>
    </row>
    <row r="20" spans="1:16" x14ac:dyDescent="0.2">
      <c r="A20" s="19"/>
      <c r="B20" s="19"/>
      <c r="C20" s="19"/>
      <c r="D20" s="19"/>
      <c r="E20" s="10"/>
      <c r="F20" s="10"/>
      <c r="G20" s="10"/>
      <c r="H20" s="10"/>
      <c r="I20" s="10"/>
      <c r="J20" s="10"/>
      <c r="K20" s="10"/>
      <c r="L20" s="12"/>
      <c r="M20" s="13"/>
      <c r="N20" s="13"/>
      <c r="O20" s="13"/>
      <c r="P20" s="13"/>
    </row>
    <row r="21" spans="1:16" x14ac:dyDescent="0.2">
      <c r="A21" s="19"/>
      <c r="B21" s="19"/>
      <c r="C21" s="19"/>
      <c r="D21" s="19"/>
      <c r="E21" s="10"/>
      <c r="F21" s="10"/>
      <c r="G21" s="10"/>
      <c r="H21" s="10"/>
      <c r="I21" s="10"/>
      <c r="J21" s="10"/>
      <c r="K21" s="10"/>
      <c r="L21" s="12"/>
      <c r="M21" s="11"/>
      <c r="N21" s="11"/>
      <c r="O21" s="11"/>
      <c r="P21" s="11"/>
    </row>
    <row r="22" spans="1:16" x14ac:dyDescent="0.2">
      <c r="A22" s="19"/>
      <c r="B22" s="19"/>
      <c r="C22" s="19"/>
      <c r="D22" s="19"/>
      <c r="E22" s="10"/>
      <c r="F22" s="10"/>
      <c r="G22" s="10"/>
      <c r="H22" s="10"/>
      <c r="I22" s="10"/>
      <c r="J22" s="10"/>
      <c r="K22" s="10"/>
      <c r="L22" s="12"/>
      <c r="M22" s="13"/>
      <c r="N22" s="13"/>
      <c r="O22" s="13"/>
      <c r="P22" s="13"/>
    </row>
    <row r="23" spans="1:16" x14ac:dyDescent="0.2">
      <c r="A23" s="19"/>
      <c r="B23" s="19"/>
      <c r="C23" s="19"/>
      <c r="D23" s="19"/>
      <c r="E23" s="10"/>
      <c r="F23" s="10"/>
      <c r="G23" s="10"/>
      <c r="H23" s="10"/>
      <c r="I23" s="10"/>
      <c r="J23" s="10"/>
      <c r="K23" s="10"/>
      <c r="L23" s="12"/>
      <c r="M23" s="11"/>
      <c r="N23" s="11"/>
      <c r="O23" s="11"/>
      <c r="P23" s="11"/>
    </row>
    <row r="24" spans="1:16" x14ac:dyDescent="0.2">
      <c r="A24" s="19"/>
      <c r="B24" s="19"/>
      <c r="C24" s="19"/>
      <c r="D24" s="19"/>
      <c r="E24" s="10"/>
      <c r="F24" s="10"/>
      <c r="G24" s="10"/>
      <c r="H24" s="10"/>
      <c r="I24" s="10"/>
      <c r="J24" s="10"/>
      <c r="K24" s="10"/>
      <c r="L24" s="12"/>
      <c r="M24" s="13"/>
      <c r="N24" s="13"/>
      <c r="O24" s="13"/>
      <c r="P24" s="13"/>
    </row>
    <row r="25" spans="1:16" x14ac:dyDescent="0.2">
      <c r="A25" s="19"/>
      <c r="B25" s="19"/>
      <c r="C25" s="19"/>
      <c r="D25" s="19"/>
      <c r="E25" s="10"/>
      <c r="F25" s="10"/>
      <c r="G25" s="10"/>
      <c r="H25" s="10"/>
      <c r="I25" s="10"/>
      <c r="J25" s="10"/>
      <c r="K25" s="10"/>
      <c r="L25" s="12"/>
      <c r="M25" s="11"/>
      <c r="N25" s="11"/>
      <c r="O25" s="11"/>
      <c r="P25" s="11"/>
    </row>
    <row r="26" spans="1:16" x14ac:dyDescent="0.2">
      <c r="A26" s="19"/>
      <c r="B26" s="19"/>
      <c r="C26" s="19"/>
      <c r="D26" s="19"/>
      <c r="E26" s="10"/>
      <c r="F26" s="10"/>
      <c r="G26" s="10"/>
      <c r="H26" s="10"/>
      <c r="I26" s="10"/>
      <c r="J26" s="10"/>
      <c r="K26" s="10"/>
      <c r="L26" s="12"/>
      <c r="M26" s="11"/>
      <c r="N26" s="11"/>
      <c r="O26" s="11"/>
      <c r="P26" s="11"/>
    </row>
    <row r="27" spans="1:16" x14ac:dyDescent="0.2">
      <c r="A27" s="19"/>
      <c r="B27" s="19"/>
      <c r="C27" s="19"/>
      <c r="D27" s="19"/>
      <c r="E27" s="10"/>
      <c r="F27" s="10"/>
      <c r="G27" s="10"/>
      <c r="H27" s="10"/>
      <c r="I27" s="10"/>
      <c r="J27" s="10"/>
      <c r="K27" s="10"/>
      <c r="L27" s="12"/>
      <c r="M27" s="11"/>
      <c r="N27" s="11"/>
      <c r="O27" s="11"/>
      <c r="P27" s="11"/>
    </row>
    <row r="28" spans="1:16" x14ac:dyDescent="0.2">
      <c r="A28" s="19"/>
      <c r="B28" s="19"/>
      <c r="C28" s="19"/>
      <c r="D28" s="19"/>
      <c r="E28" s="10"/>
      <c r="F28" s="10"/>
      <c r="G28" s="10"/>
      <c r="H28" s="10"/>
      <c r="I28" s="10"/>
      <c r="J28" s="10"/>
      <c r="K28" s="10"/>
      <c r="L28" s="12"/>
      <c r="M28" s="11"/>
      <c r="N28" s="11"/>
      <c r="O28" s="11"/>
      <c r="P28" s="11"/>
    </row>
    <row r="29" spans="1:16" x14ac:dyDescent="0.2">
      <c r="A29" s="19"/>
      <c r="B29" s="19"/>
      <c r="C29" s="19"/>
      <c r="D29" s="19"/>
      <c r="E29" s="10"/>
      <c r="F29" s="10"/>
      <c r="G29" s="10"/>
      <c r="H29" s="10"/>
      <c r="I29" s="10"/>
      <c r="J29" s="10"/>
      <c r="K29" s="10"/>
      <c r="L29" s="12"/>
      <c r="M29" s="11"/>
      <c r="N29" s="11"/>
      <c r="O29" s="11"/>
      <c r="P29" s="11"/>
    </row>
    <row r="30" spans="1:16" x14ac:dyDescent="0.2">
      <c r="A30" s="19"/>
      <c r="B30" s="19"/>
      <c r="C30" s="19"/>
      <c r="D30" s="19"/>
      <c r="E30" s="10"/>
      <c r="F30" s="10"/>
      <c r="G30" s="10"/>
      <c r="H30" s="10"/>
      <c r="I30" s="10"/>
      <c r="J30" s="10"/>
      <c r="K30" s="10"/>
      <c r="L30" s="12"/>
      <c r="M30" s="11"/>
      <c r="N30" s="11"/>
      <c r="O30" s="11"/>
      <c r="P30" s="11"/>
    </row>
    <row r="31" spans="1:16" x14ac:dyDescent="0.2">
      <c r="A31" s="19"/>
      <c r="B31" s="19"/>
      <c r="C31" s="19"/>
      <c r="D31" s="19"/>
      <c r="E31" s="10"/>
      <c r="F31" s="10"/>
      <c r="G31" s="10"/>
      <c r="H31" s="10"/>
      <c r="I31" s="10"/>
      <c r="J31" s="10"/>
      <c r="K31" s="10"/>
      <c r="L31" s="12"/>
      <c r="M31" s="11"/>
      <c r="N31" s="11"/>
      <c r="O31" s="11"/>
      <c r="P31" s="11"/>
    </row>
    <row r="32" spans="1:16" x14ac:dyDescent="0.2">
      <c r="A32" s="19"/>
      <c r="B32" s="19"/>
      <c r="C32" s="19"/>
      <c r="D32" s="19"/>
      <c r="E32" s="10"/>
      <c r="F32" s="10"/>
      <c r="G32" s="10"/>
      <c r="H32" s="10"/>
      <c r="I32" s="10"/>
      <c r="J32" s="10"/>
      <c r="K32" s="10"/>
      <c r="L32" s="12"/>
      <c r="M32" s="11"/>
      <c r="N32" s="11"/>
      <c r="O32" s="11"/>
      <c r="P32" s="11"/>
    </row>
    <row r="33" spans="1:16" x14ac:dyDescent="0.2">
      <c r="A33" s="19"/>
      <c r="B33" s="19"/>
      <c r="C33" s="19"/>
      <c r="D33" s="19"/>
      <c r="E33" s="10"/>
      <c r="F33" s="10"/>
      <c r="G33" s="10"/>
      <c r="H33" s="10"/>
      <c r="I33" s="10"/>
      <c r="J33" s="10"/>
      <c r="K33" s="10"/>
      <c r="L33" s="12"/>
      <c r="M33" s="11"/>
      <c r="N33" s="11"/>
      <c r="O33" s="11"/>
      <c r="P33" s="11"/>
    </row>
    <row r="34" spans="1:16" x14ac:dyDescent="0.2">
      <c r="A34" s="19"/>
      <c r="B34" s="19"/>
      <c r="C34" s="19"/>
      <c r="D34" s="19"/>
      <c r="E34" s="10"/>
      <c r="F34" s="10"/>
      <c r="G34" s="10"/>
      <c r="H34" s="10"/>
      <c r="I34" s="10"/>
      <c r="J34" s="10"/>
      <c r="K34" s="10"/>
      <c r="L34" s="12"/>
      <c r="M34" s="11"/>
      <c r="N34" s="11"/>
      <c r="O34" s="11"/>
      <c r="P34" s="11"/>
    </row>
    <row r="35" spans="1:16" x14ac:dyDescent="0.2">
      <c r="A35" s="19"/>
      <c r="B35" s="19"/>
      <c r="C35" s="19"/>
      <c r="D35" s="19"/>
      <c r="E35" s="10"/>
      <c r="F35" s="10"/>
      <c r="G35" s="10"/>
      <c r="H35" s="10"/>
      <c r="I35" s="10"/>
      <c r="J35" s="10"/>
      <c r="K35" s="10"/>
      <c r="L35" s="12"/>
      <c r="M35" s="11"/>
      <c r="N35" s="11"/>
      <c r="O35" s="11"/>
      <c r="P35" s="11"/>
    </row>
    <row r="36" spans="1:16" x14ac:dyDescent="0.2">
      <c r="A36" s="19"/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12"/>
      <c r="M36" s="11"/>
      <c r="N36" s="11"/>
      <c r="O36" s="11"/>
      <c r="P36" s="11"/>
    </row>
    <row r="37" spans="1:16" x14ac:dyDescent="0.2">
      <c r="A37" s="19"/>
      <c r="B37" s="19"/>
      <c r="C37" s="19"/>
      <c r="D37" s="19"/>
      <c r="E37" s="10"/>
      <c r="F37" s="10"/>
      <c r="G37" s="10"/>
      <c r="H37" s="10"/>
      <c r="I37" s="10"/>
      <c r="J37" s="10"/>
      <c r="K37" s="10"/>
      <c r="L37" s="12"/>
      <c r="M37" s="13"/>
      <c r="N37" s="13"/>
      <c r="O37" s="13"/>
      <c r="P37" s="13"/>
    </row>
    <row r="38" spans="1:16" x14ac:dyDescent="0.2">
      <c r="A38" s="19"/>
      <c r="B38" s="19"/>
      <c r="C38" s="19"/>
      <c r="D38" s="19"/>
      <c r="E38" s="10"/>
      <c r="F38" s="10"/>
      <c r="G38" s="10"/>
      <c r="H38" s="10"/>
      <c r="I38" s="10"/>
      <c r="J38" s="10"/>
      <c r="K38" s="10"/>
      <c r="L38" s="12"/>
      <c r="M38" s="13"/>
      <c r="N38" s="13"/>
      <c r="O38" s="13"/>
      <c r="P38" s="13"/>
    </row>
    <row r="39" spans="1:16" x14ac:dyDescent="0.2">
      <c r="A39" s="19"/>
      <c r="B39" s="19"/>
      <c r="C39" s="19"/>
      <c r="D39" s="19"/>
      <c r="E39" s="10"/>
      <c r="F39" s="10"/>
      <c r="G39" s="10"/>
      <c r="H39" s="10"/>
      <c r="I39" s="10"/>
      <c r="J39" s="10"/>
      <c r="K39" s="10"/>
      <c r="L39" s="12"/>
      <c r="M39" s="11"/>
      <c r="N39" s="11"/>
      <c r="O39" s="11"/>
      <c r="P39" s="11"/>
    </row>
    <row r="40" spans="1:16" x14ac:dyDescent="0.2">
      <c r="A40" s="19"/>
      <c r="B40" s="19"/>
      <c r="C40" s="19"/>
      <c r="D40" s="19"/>
      <c r="E40" s="10"/>
      <c r="F40" s="10"/>
      <c r="G40" s="10"/>
      <c r="H40" s="10"/>
      <c r="I40" s="10"/>
      <c r="J40" s="10"/>
      <c r="K40" s="10"/>
      <c r="L40" s="12"/>
      <c r="M40" s="11"/>
      <c r="N40" s="11"/>
      <c r="O40" s="11"/>
      <c r="P40" s="11"/>
    </row>
    <row r="41" spans="1:16" x14ac:dyDescent="0.2">
      <c r="A41" s="19"/>
      <c r="B41" s="19"/>
      <c r="C41" s="19"/>
      <c r="D41" s="19"/>
      <c r="E41" s="10"/>
      <c r="F41" s="10"/>
      <c r="G41" s="10"/>
      <c r="H41" s="10"/>
      <c r="I41" s="10"/>
      <c r="J41" s="10"/>
      <c r="K41" s="10"/>
      <c r="L41" s="12"/>
      <c r="M41" s="13"/>
      <c r="N41" s="13"/>
      <c r="O41" s="13"/>
      <c r="P41" s="13"/>
    </row>
    <row r="42" spans="1:16" x14ac:dyDescent="0.2">
      <c r="A42" s="19"/>
      <c r="B42" s="19"/>
      <c r="C42" s="19"/>
      <c r="D42" s="19"/>
      <c r="E42" s="10"/>
      <c r="F42" s="10"/>
      <c r="G42" s="10"/>
      <c r="H42" s="10"/>
      <c r="I42" s="10"/>
      <c r="J42" s="10"/>
      <c r="K42" s="10"/>
      <c r="L42" s="12"/>
      <c r="M42" s="13"/>
      <c r="N42" s="13"/>
      <c r="O42" s="13"/>
      <c r="P42" s="13"/>
    </row>
    <row r="43" spans="1:16" x14ac:dyDescent="0.2">
      <c r="A43" s="21"/>
      <c r="B43" s="19"/>
      <c r="C43" s="19"/>
      <c r="D43" s="19"/>
      <c r="E43" s="10"/>
      <c r="F43" s="10"/>
      <c r="G43" s="10"/>
      <c r="H43" s="10"/>
      <c r="I43" s="10"/>
      <c r="J43" s="10"/>
      <c r="K43" s="10"/>
      <c r="L43" s="12"/>
      <c r="M43" s="12"/>
      <c r="N43" s="12"/>
      <c r="O43" s="12"/>
      <c r="P43" s="12"/>
    </row>
    <row r="44" spans="1:16" x14ac:dyDescent="0.2">
      <c r="A44" s="21"/>
      <c r="B44" s="19"/>
      <c r="C44" s="19"/>
      <c r="D44" s="19"/>
      <c r="E44" s="10"/>
      <c r="F44" s="10"/>
      <c r="G44" s="10"/>
      <c r="H44" s="10"/>
      <c r="I44" s="10"/>
      <c r="J44" s="10"/>
      <c r="K44" s="10"/>
      <c r="L44" s="12"/>
      <c r="M44" s="12"/>
      <c r="N44" s="12"/>
      <c r="O44" s="12"/>
      <c r="P44" s="12"/>
    </row>
    <row r="45" spans="1:16" x14ac:dyDescent="0.2">
      <c r="A45" s="21"/>
      <c r="B45" s="19"/>
      <c r="C45" s="19"/>
      <c r="D45" s="19"/>
      <c r="E45" s="10"/>
      <c r="F45" s="10"/>
      <c r="G45" s="10"/>
      <c r="H45" s="10"/>
      <c r="I45" s="10"/>
      <c r="J45" s="10"/>
      <c r="K45" s="10"/>
      <c r="L45" s="12"/>
      <c r="M45" s="12"/>
      <c r="N45" s="12"/>
      <c r="O45" s="12"/>
      <c r="P45" s="12"/>
    </row>
    <row r="46" spans="1:16" x14ac:dyDescent="0.2">
      <c r="A46" s="16"/>
      <c r="B46" s="9"/>
      <c r="C46" s="9"/>
      <c r="D46" s="9"/>
      <c r="E46" s="15"/>
      <c r="F46" s="15"/>
      <c r="G46" s="15"/>
      <c r="H46" s="15"/>
      <c r="I46" s="15"/>
      <c r="J46" s="15"/>
      <c r="K46" s="15"/>
      <c r="L46" s="17"/>
      <c r="M46" s="15"/>
      <c r="N46" s="15"/>
      <c r="O46" s="15"/>
      <c r="P46" s="15"/>
    </row>
    <row r="47" spans="1:16" x14ac:dyDescent="0.2">
      <c r="A47" s="16"/>
      <c r="B47" s="9"/>
      <c r="C47" s="9"/>
      <c r="D47" s="9"/>
      <c r="E47" s="15"/>
      <c r="F47" s="15"/>
      <c r="G47" s="15"/>
      <c r="H47" s="15"/>
      <c r="I47" s="15"/>
      <c r="J47" s="15"/>
      <c r="K47" s="15"/>
      <c r="L47" s="18"/>
      <c r="M47" s="15"/>
      <c r="N47" s="15"/>
      <c r="O47" s="15"/>
      <c r="P47" s="15"/>
    </row>
    <row r="48" spans="1:16" x14ac:dyDescent="0.2">
      <c r="A48" s="16"/>
      <c r="B48" s="9"/>
      <c r="C48" s="9"/>
      <c r="D48" s="9"/>
      <c r="E48" s="15"/>
      <c r="F48" s="15"/>
      <c r="G48" s="15"/>
      <c r="H48" s="15"/>
      <c r="I48" s="15"/>
      <c r="J48" s="15"/>
      <c r="K48" s="15"/>
      <c r="L48" s="18"/>
      <c r="M48" s="15"/>
      <c r="N48" s="15"/>
      <c r="O48" s="15"/>
      <c r="P48" s="15"/>
    </row>
    <row r="49" spans="1:16" x14ac:dyDescent="0.2">
      <c r="A49" s="16"/>
      <c r="B49" s="9"/>
      <c r="C49" s="9"/>
      <c r="D49" s="9"/>
      <c r="E49" s="15"/>
      <c r="F49" s="15"/>
      <c r="G49" s="15"/>
      <c r="H49" s="15"/>
      <c r="I49" s="15"/>
      <c r="J49" s="15"/>
      <c r="K49" s="15"/>
      <c r="L49" s="18"/>
      <c r="M49" s="15"/>
      <c r="N49" s="15"/>
      <c r="O49" s="15"/>
      <c r="P49" s="15"/>
    </row>
    <row r="50" spans="1:16" x14ac:dyDescent="0.2">
      <c r="E50" s="47"/>
      <c r="F50" s="47"/>
      <c r="G50" s="47"/>
      <c r="H50" s="47"/>
      <c r="I50" s="47"/>
      <c r="J50" s="47"/>
      <c r="K50" s="47"/>
      <c r="L50" s="2"/>
    </row>
    <row r="51" spans="1:16" x14ac:dyDescent="0.2">
      <c r="E51" s="47"/>
      <c r="F51" s="47"/>
      <c r="G51" s="47"/>
      <c r="H51" s="47"/>
      <c r="I51" s="47"/>
      <c r="J51" s="47"/>
      <c r="K51" s="47"/>
      <c r="L51" s="2"/>
    </row>
    <row r="52" spans="1:16" x14ac:dyDescent="0.2">
      <c r="E52" s="47"/>
      <c r="F52" s="47"/>
      <c r="G52" s="47"/>
      <c r="H52" s="47"/>
      <c r="I52" s="47"/>
      <c r="J52" s="47"/>
      <c r="K52" s="47"/>
      <c r="L52" s="2"/>
    </row>
    <row r="53" spans="1:16" x14ac:dyDescent="0.2">
      <c r="E53" s="47"/>
      <c r="F53" s="47"/>
      <c r="G53" s="47"/>
      <c r="H53" s="47"/>
      <c r="I53" s="47"/>
      <c r="J53" s="47"/>
      <c r="K53" s="47"/>
      <c r="L53" s="2"/>
    </row>
    <row r="54" spans="1:16" x14ac:dyDescent="0.2">
      <c r="E54" s="47"/>
      <c r="F54" s="47"/>
      <c r="G54" s="47"/>
      <c r="H54" s="47"/>
      <c r="I54" s="47"/>
      <c r="J54" s="47"/>
      <c r="K54" s="47"/>
      <c r="L54" s="2"/>
    </row>
    <row r="55" spans="1:16" x14ac:dyDescent="0.2">
      <c r="E55" s="47"/>
      <c r="F55" s="47"/>
      <c r="G55" s="47"/>
      <c r="H55" s="47"/>
      <c r="I55" s="47"/>
      <c r="J55" s="47"/>
      <c r="K55" s="47"/>
      <c r="L55" s="2"/>
    </row>
    <row r="56" spans="1:16" x14ac:dyDescent="0.2">
      <c r="E56" s="47"/>
      <c r="F56" s="47"/>
      <c r="G56" s="47"/>
      <c r="H56" s="47"/>
      <c r="I56" s="47"/>
      <c r="J56" s="47"/>
      <c r="K56" s="47"/>
      <c r="L56" s="2"/>
    </row>
    <row r="57" spans="1:16" x14ac:dyDescent="0.2">
      <c r="E57" s="47"/>
      <c r="F57" s="47"/>
      <c r="G57" s="47"/>
      <c r="H57" s="47"/>
      <c r="I57" s="47"/>
      <c r="J57" s="47"/>
      <c r="K57" s="47"/>
      <c r="L57" s="2"/>
    </row>
    <row r="58" spans="1:16" x14ac:dyDescent="0.2">
      <c r="E58" s="47"/>
      <c r="F58" s="47"/>
      <c r="G58" s="47"/>
      <c r="H58" s="47"/>
      <c r="I58" s="47"/>
      <c r="J58" s="47"/>
      <c r="K58" s="47"/>
      <c r="L58" s="2"/>
    </row>
    <row r="59" spans="1:16" x14ac:dyDescent="0.2">
      <c r="E59" s="47"/>
      <c r="F59" s="47"/>
      <c r="G59" s="47"/>
      <c r="H59" s="47"/>
      <c r="I59" s="47"/>
      <c r="J59" s="47"/>
      <c r="K59" s="47"/>
      <c r="L59" s="2"/>
    </row>
    <row r="60" spans="1:16" x14ac:dyDescent="0.2">
      <c r="E60" s="47"/>
      <c r="F60" s="47"/>
      <c r="G60" s="47"/>
      <c r="H60" s="47"/>
      <c r="I60" s="47"/>
      <c r="J60" s="47"/>
      <c r="K60" s="47"/>
      <c r="L60" s="2"/>
    </row>
    <row r="61" spans="1:16" x14ac:dyDescent="0.2">
      <c r="E61" s="47"/>
      <c r="F61" s="47"/>
      <c r="G61" s="47"/>
      <c r="H61" s="47"/>
      <c r="I61" s="47"/>
      <c r="J61" s="47"/>
      <c r="K61" s="47"/>
    </row>
  </sheetData>
  <mergeCells count="2">
    <mergeCell ref="N2:P2"/>
    <mergeCell ref="A2:A3"/>
  </mergeCells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 xml:space="preserve">&amp;RPříloha č. 1: Datový standard pro silniční stavby DÚR, DSP a PDPS </oddHeader>
    <oddFooter>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92D050"/>
    <pageSetUpPr autoPageBreaks="0" fitToPage="1"/>
  </sheetPr>
  <dimension ref="A1:Q119"/>
  <sheetViews>
    <sheetView showGridLines="0" tabSelected="1" showWhiteSpace="0" view="pageBreakPreview" topLeftCell="A4" zoomScaleNormal="100" zoomScaleSheetLayoutView="100" workbookViewId="0">
      <selection activeCell="E13" sqref="E13"/>
    </sheetView>
  </sheetViews>
  <sheetFormatPr defaultColWidth="9.28515625" defaultRowHeight="12.75" x14ac:dyDescent="0.2"/>
  <cols>
    <col min="1" max="1" width="25.7109375" style="22" customWidth="1"/>
    <col min="2" max="4" width="5" style="80" customWidth="1"/>
    <col min="5" max="5" width="28.7109375" style="6" customWidth="1"/>
    <col min="6" max="11" width="5.7109375" style="6" customWidth="1"/>
    <col min="12" max="12" width="23.7109375" style="1" customWidth="1"/>
    <col min="13" max="13" width="13.5703125" style="3" customWidth="1"/>
    <col min="14" max="16" width="9.7109375" style="47" customWidth="1"/>
    <col min="17" max="16384" width="9.28515625" style="3"/>
  </cols>
  <sheetData>
    <row r="1" spans="1:17" s="47" customFormat="1" ht="13.5" thickBot="1" x14ac:dyDescent="0.25">
      <c r="A1" s="22" t="str">
        <f ca="1">MID(CELL("filename",A1),FIND("]",CELL("filename",A1))+1,LEN(CELL("filename",A1))-FIND("]",CELL("filename",A1)))</f>
        <v>100 Objekty pozem. komunikací</v>
      </c>
      <c r="B1" s="80"/>
      <c r="C1" s="80"/>
      <c r="D1" s="80"/>
      <c r="E1" s="6"/>
      <c r="F1" s="6"/>
      <c r="G1" s="6"/>
      <c r="H1" s="6"/>
      <c r="I1" s="6"/>
      <c r="J1" s="6"/>
      <c r="K1" s="6"/>
      <c r="L1" s="1"/>
    </row>
    <row r="2" spans="1:17" s="26" customFormat="1" ht="28.9" customHeight="1" x14ac:dyDescent="0.25">
      <c r="A2" s="391" t="s">
        <v>353</v>
      </c>
      <c r="B2" s="395" t="s">
        <v>73</v>
      </c>
      <c r="C2" s="395" t="s">
        <v>74</v>
      </c>
      <c r="D2" s="395" t="s">
        <v>75</v>
      </c>
      <c r="E2" s="393" t="s">
        <v>384</v>
      </c>
      <c r="F2" s="390" t="s">
        <v>385</v>
      </c>
      <c r="G2" s="390"/>
      <c r="H2" s="390"/>
      <c r="I2" s="390"/>
      <c r="J2" s="390"/>
      <c r="K2" s="390"/>
      <c r="L2" s="390"/>
      <c r="M2" s="397" t="s">
        <v>359</v>
      </c>
      <c r="N2" s="390" t="s">
        <v>356</v>
      </c>
      <c r="O2" s="390"/>
      <c r="P2" s="385"/>
      <c r="Q2" s="266"/>
    </row>
    <row r="3" spans="1:17" s="26" customFormat="1" ht="26.25" customHeight="1" thickBot="1" x14ac:dyDescent="0.3">
      <c r="A3" s="392"/>
      <c r="B3" s="396"/>
      <c r="C3" s="396"/>
      <c r="D3" s="396"/>
      <c r="E3" s="394"/>
      <c r="F3" s="315" t="s">
        <v>39</v>
      </c>
      <c r="G3" s="316" t="s">
        <v>41</v>
      </c>
      <c r="H3" s="317" t="s">
        <v>43</v>
      </c>
      <c r="I3" s="346" t="s">
        <v>45</v>
      </c>
      <c r="J3" s="319" t="s">
        <v>47</v>
      </c>
      <c r="K3" s="320" t="s">
        <v>49</v>
      </c>
      <c r="L3" s="376" t="s">
        <v>358</v>
      </c>
      <c r="M3" s="398"/>
      <c r="N3" s="376" t="s">
        <v>73</v>
      </c>
      <c r="O3" s="376" t="s">
        <v>74</v>
      </c>
      <c r="P3" s="321" t="s">
        <v>75</v>
      </c>
      <c r="Q3" s="266"/>
    </row>
    <row r="4" spans="1:17" s="26" customFormat="1" ht="15" customHeight="1" x14ac:dyDescent="0.25">
      <c r="A4" s="81" t="s">
        <v>386</v>
      </c>
      <c r="B4" s="82" t="s">
        <v>83</v>
      </c>
      <c r="C4" s="82" t="s">
        <v>83</v>
      </c>
      <c r="D4" s="82" t="s">
        <v>83</v>
      </c>
      <c r="E4" s="378" t="s">
        <v>387</v>
      </c>
      <c r="F4" s="74" t="s">
        <v>364</v>
      </c>
      <c r="G4" s="74"/>
      <c r="H4" s="74">
        <v>1</v>
      </c>
      <c r="I4" s="74"/>
      <c r="J4" s="74"/>
      <c r="K4" s="74">
        <v>1</v>
      </c>
      <c r="L4" s="52" t="str">
        <f t="shared" ref="L4:L5" si="0">IF(F4 &lt;&gt; "","I" &amp; F4,"") &amp; IF(G4 &lt;&gt; "","+S" &amp; G4,"") &amp; IF(H4 &lt;&gt; "","+E" &amp; H4,"") &amp; IF(I4 &lt;&gt; "","+Z" &amp; I4,"") &amp; IF(J4 &lt;&gt; "","+M" &amp; J4,"") &amp; IF(K4 &lt;&gt; "","+F" &amp; K4,"")</f>
        <v>I2+E1+F1</v>
      </c>
      <c r="M4" s="53" t="s">
        <v>388</v>
      </c>
      <c r="N4" s="53" t="s">
        <v>389</v>
      </c>
      <c r="O4" s="94" t="s">
        <v>389</v>
      </c>
      <c r="P4" s="75" t="s">
        <v>389</v>
      </c>
      <c r="Q4" s="266"/>
    </row>
    <row r="5" spans="1:17" s="62" customFormat="1" ht="14.1" customHeight="1" x14ac:dyDescent="0.25">
      <c r="A5" s="171"/>
      <c r="B5" s="4" t="s">
        <v>83</v>
      </c>
      <c r="C5" s="4" t="s">
        <v>83</v>
      </c>
      <c r="D5" s="4" t="s">
        <v>83</v>
      </c>
      <c r="E5" s="374" t="s">
        <v>390</v>
      </c>
      <c r="F5" s="72" t="s">
        <v>364</v>
      </c>
      <c r="G5" s="72"/>
      <c r="H5" s="72">
        <v>1</v>
      </c>
      <c r="I5" s="72"/>
      <c r="J5" s="72"/>
      <c r="K5" s="72">
        <v>1</v>
      </c>
      <c r="L5" s="46" t="str">
        <f t="shared" si="0"/>
        <v>I2+E1+F1</v>
      </c>
      <c r="M5" s="49" t="s">
        <v>391</v>
      </c>
      <c r="N5" s="49" t="s">
        <v>389</v>
      </c>
      <c r="O5" s="25" t="s">
        <v>389</v>
      </c>
      <c r="P5" s="73" t="s">
        <v>389</v>
      </c>
    </row>
    <row r="6" spans="1:17" s="62" customFormat="1" ht="14.1" customHeight="1" x14ac:dyDescent="0.25">
      <c r="A6" s="171"/>
      <c r="B6" s="4" t="s">
        <v>83</v>
      </c>
      <c r="C6" s="4" t="s">
        <v>83</v>
      </c>
      <c r="D6" s="4" t="s">
        <v>83</v>
      </c>
      <c r="E6" s="374" t="s">
        <v>386</v>
      </c>
      <c r="F6" s="72" t="s">
        <v>392</v>
      </c>
      <c r="G6" s="72"/>
      <c r="H6" s="72">
        <v>1</v>
      </c>
      <c r="I6" s="72"/>
      <c r="J6" s="72"/>
      <c r="K6" s="72">
        <v>1</v>
      </c>
      <c r="L6" s="46" t="str">
        <f t="shared" ref="L6:L22" si="1">IF(F6 &lt;&gt; "","I" &amp; F6,"") &amp; IF(G6 &lt;&gt; "","+S" &amp; G6,"") &amp; IF(H6 &lt;&gt; "","+E" &amp; H6,"") &amp; IF(I6 &lt;&gt; "","+Z" &amp; I6,"") &amp; IF(J6 &lt;&gt; "","+M" &amp; J6,"") &amp; IF(K6 &lt;&gt; "","+F" &amp; K6,"")</f>
        <v>I4+E1+F1</v>
      </c>
      <c r="M6" s="49" t="s">
        <v>393</v>
      </c>
      <c r="N6" s="49" t="s">
        <v>369</v>
      </c>
      <c r="O6" s="25" t="s">
        <v>377</v>
      </c>
      <c r="P6" s="73" t="s">
        <v>377</v>
      </c>
    </row>
    <row r="7" spans="1:17" s="62" customFormat="1" ht="14.1" customHeight="1" x14ac:dyDescent="0.25">
      <c r="A7" s="171"/>
      <c r="B7" s="4" t="s">
        <v>83</v>
      </c>
      <c r="C7" s="4" t="s">
        <v>83</v>
      </c>
      <c r="D7" s="4" t="s">
        <v>83</v>
      </c>
      <c r="E7" s="327" t="s">
        <v>394</v>
      </c>
      <c r="F7" s="72" t="s">
        <v>395</v>
      </c>
      <c r="G7" s="72"/>
      <c r="H7" s="72" t="s">
        <v>362</v>
      </c>
      <c r="I7" s="72" t="s">
        <v>362</v>
      </c>
      <c r="J7" s="72"/>
      <c r="K7" s="72" t="s">
        <v>362</v>
      </c>
      <c r="L7" s="46" t="str">
        <f t="shared" si="1"/>
        <v>I3+E1+Z1+F1</v>
      </c>
      <c r="M7" s="49" t="s">
        <v>365</v>
      </c>
      <c r="N7" s="49" t="s">
        <v>369</v>
      </c>
      <c r="O7" s="25" t="s">
        <v>376</v>
      </c>
      <c r="P7" s="338" t="s">
        <v>376</v>
      </c>
    </row>
    <row r="8" spans="1:17" s="62" customFormat="1" ht="14.1" customHeight="1" x14ac:dyDescent="0.25">
      <c r="A8" s="347" t="s">
        <v>396</v>
      </c>
      <c r="B8" s="322" t="s">
        <v>83</v>
      </c>
      <c r="C8" s="322" t="s">
        <v>83</v>
      </c>
      <c r="D8" s="322" t="s">
        <v>83</v>
      </c>
      <c r="E8" s="377" t="s">
        <v>397</v>
      </c>
      <c r="F8" s="323" t="s">
        <v>362</v>
      </c>
      <c r="G8" s="323">
        <v>3</v>
      </c>
      <c r="H8" s="323" t="s">
        <v>362</v>
      </c>
      <c r="I8" s="323" t="s">
        <v>362</v>
      </c>
      <c r="J8" s="323" t="s">
        <v>395</v>
      </c>
      <c r="K8" s="323" t="s">
        <v>362</v>
      </c>
      <c r="L8" s="324" t="str">
        <f t="shared" si="1"/>
        <v>I1+S3+E1+Z1+M3+F1</v>
      </c>
      <c r="M8" s="325" t="s">
        <v>365</v>
      </c>
      <c r="N8" s="325" t="s">
        <v>382</v>
      </c>
      <c r="O8" s="326" t="s">
        <v>367</v>
      </c>
      <c r="P8" s="340" t="s">
        <v>367</v>
      </c>
    </row>
    <row r="9" spans="1:17" s="62" customFormat="1" ht="14.1" customHeight="1" x14ac:dyDescent="0.25">
      <c r="A9" s="171"/>
      <c r="B9" s="4" t="s">
        <v>83</v>
      </c>
      <c r="C9" s="4" t="s">
        <v>83</v>
      </c>
      <c r="D9" s="4" t="s">
        <v>83</v>
      </c>
      <c r="E9" s="374" t="s">
        <v>398</v>
      </c>
      <c r="F9" s="72" t="s">
        <v>362</v>
      </c>
      <c r="G9" s="72">
        <v>1</v>
      </c>
      <c r="H9" s="72" t="s">
        <v>362</v>
      </c>
      <c r="I9" s="72" t="s">
        <v>362</v>
      </c>
      <c r="J9" s="72" t="s">
        <v>395</v>
      </c>
      <c r="K9" s="72" t="s">
        <v>362</v>
      </c>
      <c r="L9" s="46" t="str">
        <f t="shared" si="1"/>
        <v>I1+S1+E1+Z1+M3+F1</v>
      </c>
      <c r="M9" s="49" t="s">
        <v>365</v>
      </c>
      <c r="N9" s="49" t="s">
        <v>382</v>
      </c>
      <c r="O9" s="25" t="s">
        <v>367</v>
      </c>
      <c r="P9" s="73" t="s">
        <v>367</v>
      </c>
    </row>
    <row r="10" spans="1:17" s="62" customFormat="1" ht="14.1" customHeight="1" x14ac:dyDescent="0.25">
      <c r="A10" s="171"/>
      <c r="B10" s="4" t="s">
        <v>83</v>
      </c>
      <c r="C10" s="4" t="s">
        <v>83</v>
      </c>
      <c r="D10" s="4" t="s">
        <v>83</v>
      </c>
      <c r="E10" s="374" t="s">
        <v>399</v>
      </c>
      <c r="F10" s="72" t="s">
        <v>362</v>
      </c>
      <c r="G10" s="72">
        <v>1</v>
      </c>
      <c r="H10" s="72" t="s">
        <v>362</v>
      </c>
      <c r="I10" s="72" t="s">
        <v>362</v>
      </c>
      <c r="J10" s="72" t="s">
        <v>395</v>
      </c>
      <c r="K10" s="72" t="s">
        <v>362</v>
      </c>
      <c r="L10" s="46" t="str">
        <f t="shared" ref="L10" si="2">IF(F10 &lt;&gt; "","I" &amp; F10,"") &amp; IF(G10 &lt;&gt; "","+S" &amp; G10,"") &amp; IF(H10 &lt;&gt; "","+E" &amp; H10,"") &amp; IF(I10 &lt;&gt; "","+Z" &amp; I10,"") &amp; IF(J10 &lt;&gt; "","+M" &amp; J10,"") &amp; IF(K10 &lt;&gt; "","+F" &amp; K10,"")</f>
        <v>I1+S1+E1+Z1+M3+F1</v>
      </c>
      <c r="M10" s="49" t="s">
        <v>365</v>
      </c>
      <c r="N10" s="49" t="s">
        <v>382</v>
      </c>
      <c r="O10" s="25" t="s">
        <v>367</v>
      </c>
      <c r="P10" s="73" t="s">
        <v>367</v>
      </c>
    </row>
    <row r="11" spans="1:17" s="62" customFormat="1" ht="14.1" customHeight="1" x14ac:dyDescent="0.25">
      <c r="A11" s="171"/>
      <c r="B11" s="4">
        <v>0</v>
      </c>
      <c r="C11" s="4" t="s">
        <v>83</v>
      </c>
      <c r="D11" s="4" t="s">
        <v>83</v>
      </c>
      <c r="E11" s="374" t="s">
        <v>400</v>
      </c>
      <c r="F11" s="72" t="s">
        <v>362</v>
      </c>
      <c r="G11" s="72">
        <v>1</v>
      </c>
      <c r="H11" s="72" t="s">
        <v>362</v>
      </c>
      <c r="I11" s="72" t="s">
        <v>362</v>
      </c>
      <c r="J11" s="72" t="s">
        <v>395</v>
      </c>
      <c r="K11" s="72" t="s">
        <v>362</v>
      </c>
      <c r="L11" s="46" t="str">
        <f t="shared" si="1"/>
        <v>I1+S1+E1+Z1+M3+F1</v>
      </c>
      <c r="M11" s="49" t="s">
        <v>365</v>
      </c>
      <c r="N11" s="49"/>
      <c r="O11" s="25" t="s">
        <v>367</v>
      </c>
      <c r="P11" s="73" t="s">
        <v>367</v>
      </c>
    </row>
    <row r="12" spans="1:17" s="62" customFormat="1" ht="14.1" customHeight="1" x14ac:dyDescent="0.25">
      <c r="A12" s="171"/>
      <c r="B12" s="4">
        <v>0</v>
      </c>
      <c r="C12" s="4">
        <v>0</v>
      </c>
      <c r="D12" s="4" t="s">
        <v>83</v>
      </c>
      <c r="E12" s="374" t="s">
        <v>401</v>
      </c>
      <c r="F12" s="72" t="s">
        <v>362</v>
      </c>
      <c r="G12" s="72">
        <v>1</v>
      </c>
      <c r="H12" s="72" t="s">
        <v>362</v>
      </c>
      <c r="I12" s="72" t="s">
        <v>362</v>
      </c>
      <c r="J12" s="72" t="s">
        <v>395</v>
      </c>
      <c r="K12" s="72" t="s">
        <v>362</v>
      </c>
      <c r="L12" s="46" t="str">
        <f t="shared" si="1"/>
        <v>I1+S1+E1+Z1+M3+F1</v>
      </c>
      <c r="M12" s="49" t="s">
        <v>365</v>
      </c>
      <c r="N12" s="49"/>
      <c r="O12" s="25"/>
      <c r="P12" s="73" t="s">
        <v>367</v>
      </c>
    </row>
    <row r="13" spans="1:17" s="62" customFormat="1" ht="14.1" customHeight="1" x14ac:dyDescent="0.25">
      <c r="A13" s="171"/>
      <c r="B13" s="4">
        <v>0</v>
      </c>
      <c r="C13" s="4">
        <v>0</v>
      </c>
      <c r="D13" s="4" t="s">
        <v>83</v>
      </c>
      <c r="E13" s="374" t="s">
        <v>402</v>
      </c>
      <c r="F13" s="72" t="s">
        <v>362</v>
      </c>
      <c r="G13" s="72">
        <v>1</v>
      </c>
      <c r="H13" s="72" t="s">
        <v>362</v>
      </c>
      <c r="I13" s="72" t="s">
        <v>362</v>
      </c>
      <c r="J13" s="72" t="s">
        <v>395</v>
      </c>
      <c r="K13" s="72" t="s">
        <v>362</v>
      </c>
      <c r="L13" s="46" t="str">
        <f t="shared" si="1"/>
        <v>I1+S1+E1+Z1+M3+F1</v>
      </c>
      <c r="M13" s="49" t="s">
        <v>365</v>
      </c>
      <c r="N13" s="49"/>
      <c r="O13" s="25"/>
      <c r="P13" s="73" t="s">
        <v>367</v>
      </c>
    </row>
    <row r="14" spans="1:17" s="62" customFormat="1" ht="14.1" customHeight="1" x14ac:dyDescent="0.25">
      <c r="A14" s="171"/>
      <c r="B14" s="4" t="s">
        <v>83</v>
      </c>
      <c r="C14" s="4" t="s">
        <v>83</v>
      </c>
      <c r="D14" s="4" t="s">
        <v>83</v>
      </c>
      <c r="E14" s="374" t="s">
        <v>403</v>
      </c>
      <c r="F14" s="72" t="s">
        <v>362</v>
      </c>
      <c r="G14" s="72">
        <v>3</v>
      </c>
      <c r="H14" s="72" t="s">
        <v>362</v>
      </c>
      <c r="I14" s="72" t="s">
        <v>362</v>
      </c>
      <c r="J14" s="72" t="s">
        <v>395</v>
      </c>
      <c r="K14" s="72" t="s">
        <v>362</v>
      </c>
      <c r="L14" s="46" t="str">
        <f t="shared" si="1"/>
        <v>I1+S3+E1+Z1+M3+F1</v>
      </c>
      <c r="M14" s="49" t="s">
        <v>372</v>
      </c>
      <c r="N14" s="49" t="s">
        <v>382</v>
      </c>
      <c r="O14" s="25" t="s">
        <v>404</v>
      </c>
      <c r="P14" s="73" t="s">
        <v>404</v>
      </c>
    </row>
    <row r="15" spans="1:17" s="62" customFormat="1" ht="14.1" customHeight="1" x14ac:dyDescent="0.25">
      <c r="A15" s="171"/>
      <c r="B15" s="4" t="s">
        <v>83</v>
      </c>
      <c r="C15" s="4" t="s">
        <v>83</v>
      </c>
      <c r="D15" s="4" t="s">
        <v>83</v>
      </c>
      <c r="E15" s="374" t="s">
        <v>405</v>
      </c>
      <c r="F15" s="72" t="s">
        <v>362</v>
      </c>
      <c r="G15" s="72">
        <v>1</v>
      </c>
      <c r="H15" s="72" t="s">
        <v>362</v>
      </c>
      <c r="I15" s="72" t="s">
        <v>362</v>
      </c>
      <c r="J15" s="72" t="s">
        <v>406</v>
      </c>
      <c r="K15" s="72" t="s">
        <v>362</v>
      </c>
      <c r="L15" s="46" t="str">
        <f t="shared" si="1"/>
        <v>I1+S1+E1+Z1+M3;2&amp;6+F1</v>
      </c>
      <c r="M15" s="49" t="s">
        <v>372</v>
      </c>
      <c r="N15" s="49" t="s">
        <v>382</v>
      </c>
      <c r="O15" s="25" t="s">
        <v>407</v>
      </c>
      <c r="P15" s="73" t="s">
        <v>407</v>
      </c>
    </row>
    <row r="16" spans="1:17" s="62" customFormat="1" ht="14.1" customHeight="1" x14ac:dyDescent="0.25">
      <c r="A16" s="171"/>
      <c r="B16" s="4">
        <v>0</v>
      </c>
      <c r="C16" s="4">
        <v>0</v>
      </c>
      <c r="D16" s="4" t="s">
        <v>83</v>
      </c>
      <c r="E16" s="374" t="s">
        <v>408</v>
      </c>
      <c r="F16" s="72" t="s">
        <v>362</v>
      </c>
      <c r="G16" s="72">
        <v>1</v>
      </c>
      <c r="H16" s="72" t="s">
        <v>362</v>
      </c>
      <c r="I16" s="72" t="s">
        <v>362</v>
      </c>
      <c r="J16" s="72" t="s">
        <v>395</v>
      </c>
      <c r="K16" s="72" t="s">
        <v>362</v>
      </c>
      <c r="L16" s="46" t="str">
        <f t="shared" si="1"/>
        <v>I1+S1+E1+Z1+M3+F1</v>
      </c>
      <c r="M16" s="49" t="s">
        <v>365</v>
      </c>
      <c r="N16" s="49"/>
      <c r="O16" s="25"/>
      <c r="P16" s="73" t="s">
        <v>407</v>
      </c>
    </row>
    <row r="17" spans="1:16" s="62" customFormat="1" ht="25.5" x14ac:dyDescent="0.25">
      <c r="A17" s="171"/>
      <c r="B17" s="4">
        <v>0</v>
      </c>
      <c r="C17" s="4" t="s">
        <v>83</v>
      </c>
      <c r="D17" s="4" t="s">
        <v>83</v>
      </c>
      <c r="E17" s="181" t="s">
        <v>409</v>
      </c>
      <c r="F17" s="72" t="s">
        <v>362</v>
      </c>
      <c r="G17" s="72">
        <v>1</v>
      </c>
      <c r="H17" s="72" t="s">
        <v>362</v>
      </c>
      <c r="I17" s="72" t="s">
        <v>362</v>
      </c>
      <c r="J17" s="72" t="s">
        <v>406</v>
      </c>
      <c r="K17" s="72" t="s">
        <v>362</v>
      </c>
      <c r="L17" s="46" t="str">
        <f t="shared" si="1"/>
        <v>I1+S1+E1+Z1+M3;2&amp;6+F1</v>
      </c>
      <c r="M17" s="49" t="s">
        <v>365</v>
      </c>
      <c r="N17" s="49"/>
      <c r="O17" s="25" t="s">
        <v>367</v>
      </c>
      <c r="P17" s="73" t="s">
        <v>367</v>
      </c>
    </row>
    <row r="18" spans="1:16" s="62" customFormat="1" ht="14.1" customHeight="1" x14ac:dyDescent="0.25">
      <c r="A18" s="171"/>
      <c r="B18" s="4" t="s">
        <v>83</v>
      </c>
      <c r="C18" s="4" t="s">
        <v>83</v>
      </c>
      <c r="D18" s="4" t="s">
        <v>83</v>
      </c>
      <c r="E18" s="374" t="s">
        <v>410</v>
      </c>
      <c r="F18" s="72" t="s">
        <v>362</v>
      </c>
      <c r="G18" s="72">
        <v>1</v>
      </c>
      <c r="H18" s="72" t="s">
        <v>362</v>
      </c>
      <c r="I18" s="72" t="s">
        <v>362</v>
      </c>
      <c r="J18" s="72" t="s">
        <v>395</v>
      </c>
      <c r="K18" s="72" t="s">
        <v>362</v>
      </c>
      <c r="L18" s="46" t="str">
        <f t="shared" si="1"/>
        <v>I1+S1+E1+Z1+M3+F1</v>
      </c>
      <c r="M18" s="49" t="s">
        <v>372</v>
      </c>
      <c r="N18" s="49" t="s">
        <v>367</v>
      </c>
      <c r="O18" s="25" t="s">
        <v>367</v>
      </c>
      <c r="P18" s="73" t="s">
        <v>367</v>
      </c>
    </row>
    <row r="19" spans="1:16" s="62" customFormat="1" ht="14.1" customHeight="1" x14ac:dyDescent="0.25">
      <c r="A19" s="171"/>
      <c r="B19" s="4" t="s">
        <v>83</v>
      </c>
      <c r="C19" s="4" t="s">
        <v>83</v>
      </c>
      <c r="D19" s="4" t="s">
        <v>83</v>
      </c>
      <c r="E19" s="374" t="s">
        <v>411</v>
      </c>
      <c r="F19" s="72" t="s">
        <v>362</v>
      </c>
      <c r="G19" s="72">
        <v>1</v>
      </c>
      <c r="H19" s="72" t="s">
        <v>362</v>
      </c>
      <c r="I19" s="72" t="s">
        <v>362</v>
      </c>
      <c r="J19" s="72" t="s">
        <v>364</v>
      </c>
      <c r="K19" s="72" t="s">
        <v>362</v>
      </c>
      <c r="L19" s="46" t="str">
        <f t="shared" si="1"/>
        <v>I1+S1+E1+Z1+M2+F1</v>
      </c>
      <c r="M19" s="49" t="s">
        <v>365</v>
      </c>
      <c r="N19" s="49" t="s">
        <v>382</v>
      </c>
      <c r="O19" s="25" t="s">
        <v>412</v>
      </c>
      <c r="P19" s="73" t="s">
        <v>412</v>
      </c>
    </row>
    <row r="20" spans="1:16" s="63" customFormat="1" ht="14.1" customHeight="1" x14ac:dyDescent="0.2">
      <c r="A20" s="347" t="s">
        <v>413</v>
      </c>
      <c r="B20" s="322" t="s">
        <v>83</v>
      </c>
      <c r="C20" s="322" t="s">
        <v>83</v>
      </c>
      <c r="D20" s="322" t="s">
        <v>83</v>
      </c>
      <c r="E20" s="377" t="s">
        <v>414</v>
      </c>
      <c r="F20" s="323" t="s">
        <v>362</v>
      </c>
      <c r="G20" s="323">
        <v>1</v>
      </c>
      <c r="H20" s="323" t="s">
        <v>362</v>
      </c>
      <c r="I20" s="323" t="s">
        <v>362</v>
      </c>
      <c r="J20" s="323" t="s">
        <v>364</v>
      </c>
      <c r="K20" s="323" t="s">
        <v>362</v>
      </c>
      <c r="L20" s="324" t="str">
        <f t="shared" si="1"/>
        <v>I1+S1+E1+Z1+M2+F1</v>
      </c>
      <c r="M20" s="325" t="s">
        <v>372</v>
      </c>
      <c r="N20" s="325" t="s">
        <v>382</v>
      </c>
      <c r="O20" s="326" t="s">
        <v>415</v>
      </c>
      <c r="P20" s="340" t="s">
        <v>415</v>
      </c>
    </row>
    <row r="21" spans="1:16" s="63" customFormat="1" ht="14.1" customHeight="1" x14ac:dyDescent="0.2">
      <c r="A21" s="171"/>
      <c r="B21" s="4">
        <v>0</v>
      </c>
      <c r="C21" s="4" t="s">
        <v>83</v>
      </c>
      <c r="D21" s="4" t="s">
        <v>83</v>
      </c>
      <c r="E21" s="374" t="s">
        <v>416</v>
      </c>
      <c r="F21" s="72" t="s">
        <v>362</v>
      </c>
      <c r="G21" s="72">
        <v>2</v>
      </c>
      <c r="H21" s="72" t="s">
        <v>362</v>
      </c>
      <c r="I21" s="72" t="s">
        <v>362</v>
      </c>
      <c r="J21" s="72" t="s">
        <v>417</v>
      </c>
      <c r="K21" s="72" t="s">
        <v>362</v>
      </c>
      <c r="L21" s="46" t="str">
        <f t="shared" si="1"/>
        <v>I1+S2+E1+Z1+M1;2+F1</v>
      </c>
      <c r="M21" s="49" t="s">
        <v>372</v>
      </c>
      <c r="N21" s="49"/>
      <c r="O21" s="172" t="s">
        <v>415</v>
      </c>
      <c r="P21" s="348" t="s">
        <v>415</v>
      </c>
    </row>
    <row r="22" spans="1:16" s="64" customFormat="1" ht="14.1" customHeight="1" x14ac:dyDescent="0.2">
      <c r="A22" s="171"/>
      <c r="B22" s="4">
        <v>0</v>
      </c>
      <c r="C22" s="4" t="s">
        <v>83</v>
      </c>
      <c r="D22" s="4" t="s">
        <v>83</v>
      </c>
      <c r="E22" s="374" t="s">
        <v>418</v>
      </c>
      <c r="F22" s="72" t="s">
        <v>362</v>
      </c>
      <c r="G22" s="72">
        <v>2</v>
      </c>
      <c r="H22" s="72" t="s">
        <v>362</v>
      </c>
      <c r="I22" s="72" t="s">
        <v>362</v>
      </c>
      <c r="J22" s="72" t="s">
        <v>362</v>
      </c>
      <c r="K22" s="72" t="s">
        <v>362</v>
      </c>
      <c r="L22" s="46" t="str">
        <f t="shared" si="1"/>
        <v>I1+S2+E1+Z1+M1+F1</v>
      </c>
      <c r="M22" s="49" t="s">
        <v>372</v>
      </c>
      <c r="N22" s="49"/>
      <c r="O22" s="172" t="s">
        <v>376</v>
      </c>
      <c r="P22" s="348" t="s">
        <v>376</v>
      </c>
    </row>
    <row r="23" spans="1:16" s="64" customFormat="1" ht="14.1" customHeight="1" x14ac:dyDescent="0.2">
      <c r="A23" s="171"/>
      <c r="B23" s="4">
        <v>0</v>
      </c>
      <c r="C23" s="4" t="s">
        <v>83</v>
      </c>
      <c r="D23" s="4" t="s">
        <v>83</v>
      </c>
      <c r="E23" s="374" t="s">
        <v>419</v>
      </c>
      <c r="F23" s="72" t="s">
        <v>362</v>
      </c>
      <c r="G23" s="72">
        <v>2</v>
      </c>
      <c r="H23" s="72" t="s">
        <v>362</v>
      </c>
      <c r="I23" s="72" t="s">
        <v>362</v>
      </c>
      <c r="J23" s="72" t="s">
        <v>362</v>
      </c>
      <c r="K23" s="72" t="s">
        <v>362</v>
      </c>
      <c r="L23" s="46" t="str">
        <f t="shared" ref="L23" si="3">IF(F23 &lt;&gt; "","I" &amp; F23,"") &amp; IF(G23 &lt;&gt; "","+S" &amp; G23,"") &amp; IF(H23 &lt;&gt; "","+E" &amp; H23,"") &amp; IF(I23 &lt;&gt; "","+Z" &amp; I23,"") &amp; IF(J23 &lt;&gt; "","+M" &amp; J23,"") &amp; IF(K23 &lt;&gt; "","+F" &amp; K23,"")</f>
        <v>I1+S2+E1+Z1+M1+F1</v>
      </c>
      <c r="M23" s="49" t="s">
        <v>372</v>
      </c>
      <c r="N23" s="49"/>
      <c r="O23" s="172" t="s">
        <v>376</v>
      </c>
      <c r="P23" s="348" t="s">
        <v>376</v>
      </c>
    </row>
    <row r="24" spans="1:16" s="64" customFormat="1" ht="14.1" customHeight="1" x14ac:dyDescent="0.2">
      <c r="A24" s="171"/>
      <c r="B24" s="4">
        <v>0</v>
      </c>
      <c r="C24" s="4" t="s">
        <v>83</v>
      </c>
      <c r="D24" s="4" t="s">
        <v>83</v>
      </c>
      <c r="E24" s="374" t="s">
        <v>420</v>
      </c>
      <c r="F24" s="72" t="s">
        <v>362</v>
      </c>
      <c r="G24" s="72">
        <v>1</v>
      </c>
      <c r="H24" s="72" t="s">
        <v>362</v>
      </c>
      <c r="I24" s="72" t="s">
        <v>362</v>
      </c>
      <c r="J24" s="72" t="s">
        <v>395</v>
      </c>
      <c r="K24" s="72" t="s">
        <v>362</v>
      </c>
      <c r="L24" s="46" t="str">
        <f>IF(F24 &lt;&gt; "","I" &amp; F24,"") &amp; IF(G24 &lt;&gt; "","+S" &amp; G24,"") &amp; IF(H24 &lt;&gt; "","+E" &amp; H24,"") &amp; IF(I24 &lt;&gt; "","+Z" &amp; I24,"") &amp; IF(J24 &lt;&gt; "","+M" &amp; J24,"") &amp; IF(K24 &lt;&gt; "","+F" &amp; K24,"")</f>
        <v>I1+S1+E1+Z1+M3+F1</v>
      </c>
      <c r="M24" s="49" t="s">
        <v>372</v>
      </c>
      <c r="N24" s="49"/>
      <c r="O24" s="172" t="s">
        <v>415</v>
      </c>
      <c r="P24" s="348" t="s">
        <v>415</v>
      </c>
    </row>
    <row r="25" spans="1:16" s="64" customFormat="1" ht="14.1" customHeight="1" x14ac:dyDescent="0.2">
      <c r="A25" s="171"/>
      <c r="B25" s="4">
        <v>0</v>
      </c>
      <c r="C25" s="4" t="s">
        <v>83</v>
      </c>
      <c r="D25" s="4" t="s">
        <v>83</v>
      </c>
      <c r="E25" s="374" t="s">
        <v>421</v>
      </c>
      <c r="F25" s="72" t="s">
        <v>362</v>
      </c>
      <c r="G25" s="72">
        <v>1</v>
      </c>
      <c r="H25" s="72" t="s">
        <v>362</v>
      </c>
      <c r="I25" s="72" t="s">
        <v>362</v>
      </c>
      <c r="J25" s="72" t="s">
        <v>395</v>
      </c>
      <c r="K25" s="72" t="s">
        <v>362</v>
      </c>
      <c r="L25" s="46" t="str">
        <f>IF(F25 &lt;&gt; "","I" &amp; F25,"") &amp; IF(G25 &lt;&gt; "","+S" &amp; G25,"") &amp; IF(H25 &lt;&gt; "","+E" &amp; H25,"") &amp; IF(I25 &lt;&gt; "","+Z" &amp; I25,"") &amp; IF(J25 &lt;&gt; "","+M" &amp; J25,"") &amp; IF(K25 &lt;&gt; "","+F" &amp; K25,"")</f>
        <v>I1+S1+E1+Z1+M3+F1</v>
      </c>
      <c r="M25" s="49" t="s">
        <v>372</v>
      </c>
      <c r="N25" s="49"/>
      <c r="O25" s="172" t="s">
        <v>415</v>
      </c>
      <c r="P25" s="348" t="s">
        <v>415</v>
      </c>
    </row>
    <row r="26" spans="1:16" s="64" customFormat="1" ht="14.1" customHeight="1" x14ac:dyDescent="0.2">
      <c r="A26" s="171"/>
      <c r="B26" s="4">
        <v>0</v>
      </c>
      <c r="C26" s="4" t="s">
        <v>83</v>
      </c>
      <c r="D26" s="4" t="s">
        <v>83</v>
      </c>
      <c r="E26" s="374" t="s">
        <v>422</v>
      </c>
      <c r="F26" s="72" t="s">
        <v>362</v>
      </c>
      <c r="G26" s="72">
        <v>2</v>
      </c>
      <c r="H26" s="72" t="s">
        <v>362</v>
      </c>
      <c r="I26" s="72" t="s">
        <v>362</v>
      </c>
      <c r="J26" s="72" t="s">
        <v>362</v>
      </c>
      <c r="K26" s="72" t="s">
        <v>362</v>
      </c>
      <c r="L26" s="46" t="str">
        <f>IF(F26 &lt;&gt; "","I" &amp; F26,"") &amp; IF(G26 &lt;&gt; "","+S" &amp; G26,"") &amp; IF(H26 &lt;&gt; "","+E" &amp; H26,"") &amp; IF(I26 &lt;&gt; "","+Z" &amp; I26,"") &amp; IF(J26 &lt;&gt; "","+M" &amp; J26,"") &amp; IF(K26 &lt;&gt; "","+F" &amp; K26,"")</f>
        <v>I1+S2+E1+Z1+M1+F1</v>
      </c>
      <c r="M26" s="49" t="s">
        <v>372</v>
      </c>
      <c r="N26" s="49"/>
      <c r="O26" s="172" t="s">
        <v>367</v>
      </c>
      <c r="P26" s="348" t="s">
        <v>367</v>
      </c>
    </row>
    <row r="27" spans="1:16" s="64" customFormat="1" ht="14.1" customHeight="1" x14ac:dyDescent="0.2">
      <c r="A27" s="171"/>
      <c r="B27" s="4">
        <v>0</v>
      </c>
      <c r="C27" s="4">
        <v>0</v>
      </c>
      <c r="D27" s="4" t="s">
        <v>83</v>
      </c>
      <c r="E27" s="374" t="s">
        <v>423</v>
      </c>
      <c r="F27" s="72" t="s">
        <v>362</v>
      </c>
      <c r="G27" s="72">
        <v>2</v>
      </c>
      <c r="H27" s="72">
        <v>1</v>
      </c>
      <c r="I27" s="72">
        <v>1</v>
      </c>
      <c r="J27" s="72">
        <v>4</v>
      </c>
      <c r="K27" s="72">
        <v>1</v>
      </c>
      <c r="L27" s="46" t="str">
        <f>IF(F27 &lt;&gt; "","I" &amp; F27,"") &amp; IF(G27 &lt;&gt; "","+S" &amp; G27,"") &amp; IF(H27 &lt;&gt; "","+E" &amp; H27,"") &amp; IF(I27 &lt;&gt; "","+Z" &amp; I27,"") &amp; IF(J27 &lt;&gt; "","+M" &amp; J27,"") &amp; IF(K27 &lt;&gt; "","+F" &amp; K27,"")</f>
        <v>I1+S2+E1+Z1+M4+F1</v>
      </c>
      <c r="M27" s="49" t="s">
        <v>372</v>
      </c>
      <c r="N27" s="49" t="s">
        <v>367</v>
      </c>
      <c r="O27" s="172"/>
      <c r="P27" s="348" t="s">
        <v>367</v>
      </c>
    </row>
    <row r="28" spans="1:16" s="64" customFormat="1" ht="14.1" customHeight="1" x14ac:dyDescent="0.2">
      <c r="A28" s="347" t="s">
        <v>424</v>
      </c>
      <c r="B28" s="322" t="s">
        <v>83</v>
      </c>
      <c r="C28" s="322">
        <v>0</v>
      </c>
      <c r="D28" s="322">
        <v>0</v>
      </c>
      <c r="E28" s="377" t="s">
        <v>425</v>
      </c>
      <c r="F28" s="323" t="s">
        <v>362</v>
      </c>
      <c r="G28" s="323">
        <v>1</v>
      </c>
      <c r="H28" s="323" t="s">
        <v>362</v>
      </c>
      <c r="I28" s="323" t="s">
        <v>362</v>
      </c>
      <c r="J28" s="323" t="s">
        <v>426</v>
      </c>
      <c r="K28" s="323" t="s">
        <v>362</v>
      </c>
      <c r="L28" s="324" t="str">
        <f t="shared" ref="L28:L29" si="4">IF(F28 &lt;&gt; "","I" &amp; F28,"") &amp; IF(G28 &lt;&gt; "","+S" &amp; G28,"") &amp; IF(H28 &lt;&gt; "","+E" &amp; H28,"") &amp; IF(I28 &lt;&gt; "","+Z" &amp; I28,"") &amp; IF(J28 &lt;&gt; "","+M" &amp; J28,"") &amp; IF(K28 &lt;&gt; "","+F" &amp; K28,"")</f>
        <v>I1+S1+E1+Z1+M2&amp;6+F1</v>
      </c>
      <c r="M28" s="325" t="s">
        <v>372</v>
      </c>
      <c r="N28" s="325" t="s">
        <v>367</v>
      </c>
      <c r="O28" s="326"/>
      <c r="P28" s="340"/>
    </row>
    <row r="29" spans="1:16" s="64" customFormat="1" ht="14.1" customHeight="1" x14ac:dyDescent="0.2">
      <c r="A29" s="171"/>
      <c r="B29" s="4" t="s">
        <v>83</v>
      </c>
      <c r="C29" s="4">
        <v>0</v>
      </c>
      <c r="D29" s="4">
        <v>0</v>
      </c>
      <c r="E29" s="265" t="s">
        <v>427</v>
      </c>
      <c r="F29" s="72" t="s">
        <v>362</v>
      </c>
      <c r="G29" s="72">
        <v>1</v>
      </c>
      <c r="H29" s="72"/>
      <c r="I29" s="72" t="s">
        <v>362</v>
      </c>
      <c r="J29" s="72" t="s">
        <v>426</v>
      </c>
      <c r="K29" s="72" t="s">
        <v>362</v>
      </c>
      <c r="L29" s="46" t="str">
        <f t="shared" si="4"/>
        <v>I1+S1+Z1+M2&amp;6+F1</v>
      </c>
      <c r="M29" s="49" t="s">
        <v>372</v>
      </c>
      <c r="N29" s="49" t="s">
        <v>367</v>
      </c>
      <c r="O29" s="172"/>
      <c r="P29" s="348"/>
    </row>
    <row r="30" spans="1:16" s="64" customFormat="1" ht="14.1" customHeight="1" x14ac:dyDescent="0.2">
      <c r="A30" s="171"/>
      <c r="B30" s="4" t="s">
        <v>83</v>
      </c>
      <c r="C30" s="4">
        <v>0</v>
      </c>
      <c r="D30" s="4">
        <v>0</v>
      </c>
      <c r="E30" s="265" t="s">
        <v>428</v>
      </c>
      <c r="F30" s="72" t="s">
        <v>362</v>
      </c>
      <c r="G30" s="72">
        <v>1</v>
      </c>
      <c r="H30" s="72"/>
      <c r="I30" s="72" t="s">
        <v>362</v>
      </c>
      <c r="J30" s="72" t="s">
        <v>426</v>
      </c>
      <c r="K30" s="72" t="s">
        <v>362</v>
      </c>
      <c r="L30" s="46" t="str">
        <f t="shared" ref="L30" si="5">IF(F30 &lt;&gt; "","I" &amp; F30,"") &amp; IF(G30 &lt;&gt; "","+S" &amp; G30,"") &amp; IF(H30 &lt;&gt; "","+E" &amp; H30,"") &amp; IF(I30 &lt;&gt; "","+Z" &amp; I30,"") &amp; IF(J30 &lt;&gt; "","+M" &amp; J30,"") &amp; IF(K30 &lt;&gt; "","+F" &amp; K30,"")</f>
        <v>I1+S1+Z1+M2&amp;6+F1</v>
      </c>
      <c r="M30" s="49" t="s">
        <v>372</v>
      </c>
      <c r="N30" s="49" t="s">
        <v>367</v>
      </c>
      <c r="O30" s="172"/>
      <c r="P30" s="348"/>
    </row>
    <row r="31" spans="1:16" s="64" customFormat="1" ht="14.1" customHeight="1" x14ac:dyDescent="0.2">
      <c r="A31" s="173"/>
      <c r="B31" s="174">
        <v>0</v>
      </c>
      <c r="C31" s="174" t="s">
        <v>83</v>
      </c>
      <c r="D31" s="174" t="s">
        <v>83</v>
      </c>
      <c r="E31" s="175" t="s">
        <v>429</v>
      </c>
      <c r="F31" s="176" t="s">
        <v>362</v>
      </c>
      <c r="G31" s="176">
        <v>1</v>
      </c>
      <c r="H31" s="176" t="s">
        <v>362</v>
      </c>
      <c r="I31" s="176" t="s">
        <v>362</v>
      </c>
      <c r="J31" s="72" t="s">
        <v>406</v>
      </c>
      <c r="K31" s="176" t="s">
        <v>362</v>
      </c>
      <c r="L31" s="177" t="str">
        <f t="shared" ref="L31" si="6">IF(F31 &lt;&gt; "","I" &amp; F31,"") &amp; IF(G31 &lt;&gt; "","+S" &amp; G31,"") &amp; IF(H31 &lt;&gt; "","+E" &amp; H31,"") &amp; IF(I31 &lt;&gt; "","+Z" &amp; I31,"") &amp; IF(J31 &lt;&gt; "","+M" &amp; J31,"") &amp; IF(K31 &lt;&gt; "","+F" &amp; K31,"")</f>
        <v>I1+S1+E1+Z1+M3;2&amp;6+F1</v>
      </c>
      <c r="M31" s="178" t="s">
        <v>372</v>
      </c>
      <c r="N31" s="178"/>
      <c r="O31" s="179" t="s">
        <v>376</v>
      </c>
      <c r="P31" s="349" t="s">
        <v>376</v>
      </c>
    </row>
    <row r="32" spans="1:16" s="64" customFormat="1" ht="14.1" customHeight="1" x14ac:dyDescent="0.2">
      <c r="A32" s="171"/>
      <c r="B32" s="4">
        <v>0</v>
      </c>
      <c r="C32" s="4" t="s">
        <v>83</v>
      </c>
      <c r="D32" s="4" t="s">
        <v>83</v>
      </c>
      <c r="E32" s="374" t="s">
        <v>430</v>
      </c>
      <c r="F32" s="72" t="s">
        <v>362</v>
      </c>
      <c r="G32" s="72">
        <v>1</v>
      </c>
      <c r="H32" s="72" t="s">
        <v>362</v>
      </c>
      <c r="I32" s="72" t="s">
        <v>362</v>
      </c>
      <c r="J32" s="72" t="s">
        <v>364</v>
      </c>
      <c r="K32" s="72" t="s">
        <v>362</v>
      </c>
      <c r="L32" s="46" t="str">
        <f t="shared" ref="L32:L65" si="7">IF(F32 &lt;&gt; "","I" &amp; F32,"") &amp; IF(G32 &lt;&gt; "","+S" &amp; G32,"") &amp; IF(H32 &lt;&gt; "","+E" &amp; H32,"") &amp; IF(I32 &lt;&gt; "","+Z" &amp; I32,"") &amp; IF(J32 &lt;&gt; "","+M" &amp; J32,"") &amp; IF(K32 &lt;&gt; "","+F" &amp; K32,"")</f>
        <v>I1+S1+E1+Z1+M2+F1</v>
      </c>
      <c r="M32" s="49" t="s">
        <v>365</v>
      </c>
      <c r="N32" s="49"/>
      <c r="O32" s="172" t="s">
        <v>376</v>
      </c>
      <c r="P32" s="348" t="s">
        <v>376</v>
      </c>
    </row>
    <row r="33" spans="1:16" s="64" customFormat="1" ht="14.1" customHeight="1" x14ac:dyDescent="0.2">
      <c r="A33" s="171"/>
      <c r="B33" s="4">
        <v>0</v>
      </c>
      <c r="C33" s="4" t="s">
        <v>83</v>
      </c>
      <c r="D33" s="4" t="s">
        <v>83</v>
      </c>
      <c r="E33" s="374" t="s">
        <v>431</v>
      </c>
      <c r="F33" s="72" t="s">
        <v>362</v>
      </c>
      <c r="G33" s="72">
        <v>1</v>
      </c>
      <c r="H33" s="72" t="s">
        <v>362</v>
      </c>
      <c r="I33" s="72" t="s">
        <v>362</v>
      </c>
      <c r="J33" s="72" t="s">
        <v>406</v>
      </c>
      <c r="K33" s="72" t="s">
        <v>362</v>
      </c>
      <c r="L33" s="46" t="str">
        <f t="shared" si="7"/>
        <v>I1+S1+E1+Z1+M3;2&amp;6+F1</v>
      </c>
      <c r="M33" s="49" t="s">
        <v>372</v>
      </c>
      <c r="N33" s="49"/>
      <c r="O33" s="172" t="s">
        <v>376</v>
      </c>
      <c r="P33" s="348" t="s">
        <v>376</v>
      </c>
    </row>
    <row r="34" spans="1:16" s="64" customFormat="1" ht="14.1" customHeight="1" x14ac:dyDescent="0.2">
      <c r="A34" s="171"/>
      <c r="B34" s="4">
        <v>0</v>
      </c>
      <c r="C34" s="4" t="s">
        <v>83</v>
      </c>
      <c r="D34" s="4" t="s">
        <v>83</v>
      </c>
      <c r="E34" s="374" t="s">
        <v>432</v>
      </c>
      <c r="F34" s="72" t="s">
        <v>362</v>
      </c>
      <c r="G34" s="72">
        <v>1</v>
      </c>
      <c r="H34" s="72" t="s">
        <v>362</v>
      </c>
      <c r="I34" s="72" t="s">
        <v>362</v>
      </c>
      <c r="J34" s="72" t="s">
        <v>406</v>
      </c>
      <c r="K34" s="72" t="s">
        <v>362</v>
      </c>
      <c r="L34" s="46" t="str">
        <f t="shared" si="7"/>
        <v>I1+S1+E1+Z1+M3;2&amp;6+F1</v>
      </c>
      <c r="M34" s="49" t="s">
        <v>372</v>
      </c>
      <c r="N34" s="49"/>
      <c r="O34" s="172" t="s">
        <v>376</v>
      </c>
      <c r="P34" s="348" t="s">
        <v>376</v>
      </c>
    </row>
    <row r="35" spans="1:16" s="64" customFormat="1" ht="14.1" customHeight="1" x14ac:dyDescent="0.2">
      <c r="A35" s="171"/>
      <c r="B35" s="4">
        <v>0</v>
      </c>
      <c r="C35" s="4" t="s">
        <v>83</v>
      </c>
      <c r="D35" s="4" t="s">
        <v>83</v>
      </c>
      <c r="E35" s="374" t="s">
        <v>433</v>
      </c>
      <c r="F35" s="72" t="s">
        <v>362</v>
      </c>
      <c r="G35" s="72">
        <v>1</v>
      </c>
      <c r="H35" s="72" t="s">
        <v>362</v>
      </c>
      <c r="I35" s="72" t="s">
        <v>362</v>
      </c>
      <c r="J35" s="72" t="s">
        <v>406</v>
      </c>
      <c r="K35" s="72" t="s">
        <v>362</v>
      </c>
      <c r="L35" s="46" t="str">
        <f t="shared" si="7"/>
        <v>I1+S1+E1+Z1+M3;2&amp;6+F1</v>
      </c>
      <c r="M35" s="49" t="s">
        <v>372</v>
      </c>
      <c r="N35" s="49"/>
      <c r="O35" s="172" t="s">
        <v>376</v>
      </c>
      <c r="P35" s="348" t="s">
        <v>376</v>
      </c>
    </row>
    <row r="36" spans="1:16" s="64" customFormat="1" ht="14.1" customHeight="1" x14ac:dyDescent="0.2">
      <c r="A36" s="171"/>
      <c r="B36" s="4">
        <v>0</v>
      </c>
      <c r="C36" s="4" t="s">
        <v>83</v>
      </c>
      <c r="D36" s="4" t="s">
        <v>83</v>
      </c>
      <c r="E36" s="374" t="s">
        <v>434</v>
      </c>
      <c r="F36" s="72" t="s">
        <v>362</v>
      </c>
      <c r="G36" s="72">
        <v>1</v>
      </c>
      <c r="H36" s="72" t="s">
        <v>362</v>
      </c>
      <c r="I36" s="72" t="s">
        <v>362</v>
      </c>
      <c r="J36" s="72" t="s">
        <v>406</v>
      </c>
      <c r="K36" s="72" t="s">
        <v>362</v>
      </c>
      <c r="L36" s="46" t="str">
        <f t="shared" si="7"/>
        <v>I1+S1+E1+Z1+M3;2&amp;6+F1</v>
      </c>
      <c r="M36" s="49" t="s">
        <v>372</v>
      </c>
      <c r="N36" s="49"/>
      <c r="O36" s="172" t="s">
        <v>376</v>
      </c>
      <c r="P36" s="348" t="s">
        <v>376</v>
      </c>
    </row>
    <row r="37" spans="1:16" s="64" customFormat="1" ht="14.1" customHeight="1" x14ac:dyDescent="0.2">
      <c r="A37" s="171"/>
      <c r="B37" s="4">
        <v>0</v>
      </c>
      <c r="C37" s="4" t="s">
        <v>83</v>
      </c>
      <c r="D37" s="4" t="s">
        <v>83</v>
      </c>
      <c r="E37" s="180" t="s">
        <v>435</v>
      </c>
      <c r="F37" s="72" t="s">
        <v>362</v>
      </c>
      <c r="G37" s="72">
        <v>1</v>
      </c>
      <c r="H37" s="72" t="s">
        <v>362</v>
      </c>
      <c r="I37" s="72" t="s">
        <v>362</v>
      </c>
      <c r="J37" s="72" t="s">
        <v>406</v>
      </c>
      <c r="K37" s="72" t="s">
        <v>362</v>
      </c>
      <c r="L37" s="46" t="str">
        <f t="shared" si="7"/>
        <v>I1+S1+E1+Z1+M3;2&amp;6+F1</v>
      </c>
      <c r="M37" s="49" t="s">
        <v>372</v>
      </c>
      <c r="N37" s="49"/>
      <c r="O37" s="172" t="s">
        <v>376</v>
      </c>
      <c r="P37" s="348" t="s">
        <v>376</v>
      </c>
    </row>
    <row r="38" spans="1:16" s="64" customFormat="1" ht="14.1" customHeight="1" x14ac:dyDescent="0.2">
      <c r="A38" s="171"/>
      <c r="B38" s="4">
        <v>0</v>
      </c>
      <c r="C38" s="4">
        <v>0</v>
      </c>
      <c r="D38" s="4" t="s">
        <v>83</v>
      </c>
      <c r="E38" s="374" t="s">
        <v>436</v>
      </c>
      <c r="F38" s="72" t="s">
        <v>362</v>
      </c>
      <c r="G38" s="72">
        <v>1</v>
      </c>
      <c r="H38" s="72" t="s">
        <v>362</v>
      </c>
      <c r="I38" s="72" t="s">
        <v>362</v>
      </c>
      <c r="J38" s="72" t="s">
        <v>364</v>
      </c>
      <c r="K38" s="72" t="s">
        <v>362</v>
      </c>
      <c r="L38" s="46" t="str">
        <f t="shared" si="7"/>
        <v>I1+S1+E1+Z1+M2+F1</v>
      </c>
      <c r="M38" s="49" t="s">
        <v>372</v>
      </c>
      <c r="N38" s="49"/>
      <c r="O38" s="172"/>
      <c r="P38" s="348" t="s">
        <v>376</v>
      </c>
    </row>
    <row r="39" spans="1:16" s="64" customFormat="1" ht="14.1" customHeight="1" x14ac:dyDescent="0.2">
      <c r="A39" s="171"/>
      <c r="B39" s="4">
        <v>0</v>
      </c>
      <c r="C39" s="4">
        <v>0</v>
      </c>
      <c r="D39" s="4" t="s">
        <v>83</v>
      </c>
      <c r="E39" s="374" t="s">
        <v>437</v>
      </c>
      <c r="F39" s="72" t="s">
        <v>362</v>
      </c>
      <c r="G39" s="72">
        <v>1</v>
      </c>
      <c r="H39" s="72" t="s">
        <v>362</v>
      </c>
      <c r="I39" s="72" t="s">
        <v>362</v>
      </c>
      <c r="J39" s="72" t="s">
        <v>364</v>
      </c>
      <c r="K39" s="72" t="s">
        <v>362</v>
      </c>
      <c r="L39" s="46" t="str">
        <f t="shared" si="7"/>
        <v>I1+S1+E1+Z1+M2+F1</v>
      </c>
      <c r="M39" s="49" t="s">
        <v>365</v>
      </c>
      <c r="N39" s="49"/>
      <c r="O39" s="172"/>
      <c r="P39" s="348" t="s">
        <v>376</v>
      </c>
    </row>
    <row r="40" spans="1:16" s="64" customFormat="1" ht="14.1" customHeight="1" x14ac:dyDescent="0.2">
      <c r="A40" s="171"/>
      <c r="B40" s="4">
        <v>0</v>
      </c>
      <c r="C40" s="4">
        <v>0</v>
      </c>
      <c r="D40" s="4" t="s">
        <v>83</v>
      </c>
      <c r="E40" s="180" t="s">
        <v>438</v>
      </c>
      <c r="F40" s="72" t="s">
        <v>362</v>
      </c>
      <c r="G40" s="72">
        <v>1</v>
      </c>
      <c r="H40" s="72" t="s">
        <v>362</v>
      </c>
      <c r="I40" s="72" t="s">
        <v>362</v>
      </c>
      <c r="J40" s="72" t="s">
        <v>364</v>
      </c>
      <c r="K40" s="72" t="s">
        <v>362</v>
      </c>
      <c r="L40" s="46" t="str">
        <f t="shared" si="7"/>
        <v>I1+S1+E1+Z1+M2+F1</v>
      </c>
      <c r="M40" s="49" t="s">
        <v>365</v>
      </c>
      <c r="N40" s="49"/>
      <c r="O40" s="172"/>
      <c r="P40" s="348" t="s">
        <v>376</v>
      </c>
    </row>
    <row r="41" spans="1:16" s="64" customFormat="1" ht="14.1" customHeight="1" x14ac:dyDescent="0.2">
      <c r="A41" s="171"/>
      <c r="B41" s="4">
        <v>0</v>
      </c>
      <c r="C41" s="4" t="s">
        <v>83</v>
      </c>
      <c r="D41" s="4" t="s">
        <v>83</v>
      </c>
      <c r="E41" s="374" t="s">
        <v>439</v>
      </c>
      <c r="F41" s="72" t="s">
        <v>362</v>
      </c>
      <c r="G41" s="72">
        <v>1</v>
      </c>
      <c r="H41" s="72" t="s">
        <v>362</v>
      </c>
      <c r="I41" s="72" t="s">
        <v>362</v>
      </c>
      <c r="J41" s="72" t="s">
        <v>406</v>
      </c>
      <c r="K41" s="72" t="s">
        <v>362</v>
      </c>
      <c r="L41" s="46" t="str">
        <f t="shared" si="7"/>
        <v>I1+S1+E1+Z1+M3;2&amp;6+F1</v>
      </c>
      <c r="M41" s="49" t="s">
        <v>372</v>
      </c>
      <c r="N41" s="49"/>
      <c r="O41" s="172" t="s">
        <v>376</v>
      </c>
      <c r="P41" s="348" t="s">
        <v>376</v>
      </c>
    </row>
    <row r="42" spans="1:16" s="64" customFormat="1" ht="14.1" customHeight="1" x14ac:dyDescent="0.2">
      <c r="A42" s="171"/>
      <c r="B42" s="4">
        <v>0</v>
      </c>
      <c r="C42" s="4" t="s">
        <v>83</v>
      </c>
      <c r="D42" s="4" t="s">
        <v>83</v>
      </c>
      <c r="E42" s="374" t="s">
        <v>440</v>
      </c>
      <c r="F42" s="72" t="s">
        <v>362</v>
      </c>
      <c r="G42" s="72">
        <v>1</v>
      </c>
      <c r="H42" s="72" t="s">
        <v>362</v>
      </c>
      <c r="I42" s="72" t="s">
        <v>362</v>
      </c>
      <c r="J42" s="72" t="s">
        <v>406</v>
      </c>
      <c r="K42" s="72" t="s">
        <v>362</v>
      </c>
      <c r="L42" s="46" t="str">
        <f t="shared" si="7"/>
        <v>I1+S1+E1+Z1+M3;2&amp;6+F1</v>
      </c>
      <c r="M42" s="49" t="s">
        <v>372</v>
      </c>
      <c r="N42" s="49"/>
      <c r="O42" s="172" t="s">
        <v>376</v>
      </c>
      <c r="P42" s="348" t="s">
        <v>376</v>
      </c>
    </row>
    <row r="43" spans="1:16" s="64" customFormat="1" ht="24" customHeight="1" x14ac:dyDescent="0.2">
      <c r="A43" s="171"/>
      <c r="B43" s="4">
        <v>0</v>
      </c>
      <c r="C43" s="4" t="s">
        <v>83</v>
      </c>
      <c r="D43" s="4" t="s">
        <v>83</v>
      </c>
      <c r="E43" s="181" t="s">
        <v>441</v>
      </c>
      <c r="F43" s="72" t="s">
        <v>362</v>
      </c>
      <c r="G43" s="72">
        <v>1</v>
      </c>
      <c r="H43" s="72" t="s">
        <v>362</v>
      </c>
      <c r="I43" s="72" t="s">
        <v>362</v>
      </c>
      <c r="J43" s="72" t="s">
        <v>406</v>
      </c>
      <c r="K43" s="72" t="s">
        <v>362</v>
      </c>
      <c r="L43" s="46" t="str">
        <f t="shared" si="7"/>
        <v>I1+S1+E1+Z1+M3;2&amp;6+F1</v>
      </c>
      <c r="M43" s="49" t="s">
        <v>372</v>
      </c>
      <c r="N43" s="49"/>
      <c r="O43" s="172" t="s">
        <v>376</v>
      </c>
      <c r="P43" s="348" t="s">
        <v>376</v>
      </c>
    </row>
    <row r="44" spans="1:16" s="64" customFormat="1" ht="14.1" customHeight="1" x14ac:dyDescent="0.2">
      <c r="A44" s="171"/>
      <c r="B44" s="4">
        <v>0</v>
      </c>
      <c r="C44" s="4">
        <v>0</v>
      </c>
      <c r="D44" s="4" t="s">
        <v>83</v>
      </c>
      <c r="E44" s="374" t="s">
        <v>442</v>
      </c>
      <c r="F44" s="72" t="s">
        <v>362</v>
      </c>
      <c r="G44" s="72">
        <v>1</v>
      </c>
      <c r="H44" s="72" t="s">
        <v>362</v>
      </c>
      <c r="I44" s="72" t="s">
        <v>362</v>
      </c>
      <c r="J44" s="72" t="s">
        <v>443</v>
      </c>
      <c r="K44" s="72" t="s">
        <v>362</v>
      </c>
      <c r="L44" s="46" t="str">
        <f t="shared" si="7"/>
        <v>I1+S1+E1+Z1+M1&amp;3+F1</v>
      </c>
      <c r="M44" s="49" t="s">
        <v>372</v>
      </c>
      <c r="N44" s="49"/>
      <c r="O44" s="93"/>
      <c r="P44" s="76" t="s">
        <v>376</v>
      </c>
    </row>
    <row r="45" spans="1:16" s="64" customFormat="1" ht="14.1" customHeight="1" x14ac:dyDescent="0.2">
      <c r="A45" s="171"/>
      <c r="B45" s="4">
        <v>0</v>
      </c>
      <c r="C45" s="4" t="s">
        <v>83</v>
      </c>
      <c r="D45" s="4" t="s">
        <v>83</v>
      </c>
      <c r="E45" s="374" t="s">
        <v>444</v>
      </c>
      <c r="F45" s="72" t="s">
        <v>362</v>
      </c>
      <c r="G45" s="72">
        <v>1</v>
      </c>
      <c r="H45" s="72" t="s">
        <v>362</v>
      </c>
      <c r="I45" s="72" t="s">
        <v>362</v>
      </c>
      <c r="J45" s="72" t="s">
        <v>364</v>
      </c>
      <c r="K45" s="72" t="s">
        <v>362</v>
      </c>
      <c r="L45" s="46" t="str">
        <f t="shared" si="7"/>
        <v>I1+S1+E1+Z1+M2+F1</v>
      </c>
      <c r="M45" s="49" t="s">
        <v>365</v>
      </c>
      <c r="N45" s="49"/>
      <c r="O45" s="172" t="s">
        <v>376</v>
      </c>
      <c r="P45" s="348" t="s">
        <v>376</v>
      </c>
    </row>
    <row r="46" spans="1:16" s="64" customFormat="1" ht="14.1" customHeight="1" x14ac:dyDescent="0.2">
      <c r="A46" s="171"/>
      <c r="B46" s="4">
        <v>0</v>
      </c>
      <c r="C46" s="4">
        <v>0</v>
      </c>
      <c r="D46" s="4" t="s">
        <v>83</v>
      </c>
      <c r="E46" s="180" t="s">
        <v>445</v>
      </c>
      <c r="F46" s="72" t="s">
        <v>362</v>
      </c>
      <c r="G46" s="72">
        <v>1</v>
      </c>
      <c r="H46" s="72" t="s">
        <v>362</v>
      </c>
      <c r="I46" s="72" t="s">
        <v>362</v>
      </c>
      <c r="J46" s="72" t="s">
        <v>364</v>
      </c>
      <c r="K46" s="72" t="s">
        <v>362</v>
      </c>
      <c r="L46" s="46" t="str">
        <f t="shared" si="7"/>
        <v>I1+S1+E1+Z1+M2+F1</v>
      </c>
      <c r="M46" s="49" t="s">
        <v>365</v>
      </c>
      <c r="N46" s="49"/>
      <c r="O46" s="172"/>
      <c r="P46" s="348" t="s">
        <v>376</v>
      </c>
    </row>
    <row r="47" spans="1:16" s="64" customFormat="1" ht="14.1" customHeight="1" x14ac:dyDescent="0.2">
      <c r="A47" s="171"/>
      <c r="B47" s="4" t="s">
        <v>83</v>
      </c>
      <c r="C47" s="4" t="s">
        <v>83</v>
      </c>
      <c r="D47" s="4" t="s">
        <v>83</v>
      </c>
      <c r="E47" s="374" t="s">
        <v>446</v>
      </c>
      <c r="F47" s="72" t="s">
        <v>362</v>
      </c>
      <c r="G47" s="72">
        <v>1</v>
      </c>
      <c r="H47" s="72" t="s">
        <v>362</v>
      </c>
      <c r="I47" s="72" t="s">
        <v>362</v>
      </c>
      <c r="J47" s="72" t="s">
        <v>395</v>
      </c>
      <c r="K47" s="72" t="s">
        <v>362</v>
      </c>
      <c r="L47" s="46" t="str">
        <f t="shared" si="7"/>
        <v>I1+S1+E1+Z1+M3+F1</v>
      </c>
      <c r="M47" s="49" t="s">
        <v>372</v>
      </c>
      <c r="N47" s="49" t="s">
        <v>367</v>
      </c>
      <c r="O47" s="172" t="s">
        <v>376</v>
      </c>
      <c r="P47" s="348" t="s">
        <v>376</v>
      </c>
    </row>
    <row r="48" spans="1:16" s="64" customFormat="1" ht="14.1" customHeight="1" x14ac:dyDescent="0.2">
      <c r="A48" s="171"/>
      <c r="B48" s="4" t="s">
        <v>83</v>
      </c>
      <c r="C48" s="4" t="s">
        <v>83</v>
      </c>
      <c r="D48" s="4" t="s">
        <v>83</v>
      </c>
      <c r="E48" s="374" t="s">
        <v>447</v>
      </c>
      <c r="F48" s="72" t="s">
        <v>362</v>
      </c>
      <c r="G48" s="72">
        <v>1</v>
      </c>
      <c r="H48" s="72" t="s">
        <v>362</v>
      </c>
      <c r="I48" s="72" t="s">
        <v>362</v>
      </c>
      <c r="J48" s="72" t="s">
        <v>395</v>
      </c>
      <c r="K48" s="72" t="s">
        <v>362</v>
      </c>
      <c r="L48" s="46" t="str">
        <f t="shared" si="7"/>
        <v>I1+S1+E1+Z1+M3+F1</v>
      </c>
      <c r="M48" s="49" t="s">
        <v>372</v>
      </c>
      <c r="N48" s="49" t="s">
        <v>367</v>
      </c>
      <c r="O48" s="93" t="s">
        <v>367</v>
      </c>
      <c r="P48" s="76" t="s">
        <v>367</v>
      </c>
    </row>
    <row r="49" spans="1:16" s="64" customFormat="1" ht="14.1" customHeight="1" x14ac:dyDescent="0.2">
      <c r="A49" s="171"/>
      <c r="B49" s="4">
        <v>0</v>
      </c>
      <c r="C49" s="4" t="s">
        <v>83</v>
      </c>
      <c r="D49" s="4" t="s">
        <v>83</v>
      </c>
      <c r="E49" s="180" t="s">
        <v>448</v>
      </c>
      <c r="F49" s="72" t="s">
        <v>362</v>
      </c>
      <c r="G49" s="72">
        <v>1</v>
      </c>
      <c r="H49" s="72" t="s">
        <v>362</v>
      </c>
      <c r="I49" s="72" t="s">
        <v>362</v>
      </c>
      <c r="J49" s="72" t="s">
        <v>406</v>
      </c>
      <c r="K49" s="72" t="s">
        <v>362</v>
      </c>
      <c r="L49" s="46" t="str">
        <f t="shared" si="7"/>
        <v>I1+S1+E1+Z1+M3;2&amp;6+F1</v>
      </c>
      <c r="M49" s="49" t="s">
        <v>372</v>
      </c>
      <c r="N49" s="49"/>
      <c r="O49" s="172" t="s">
        <v>367</v>
      </c>
      <c r="P49" s="348" t="s">
        <v>367</v>
      </c>
    </row>
    <row r="50" spans="1:16" s="64" customFormat="1" ht="14.1" customHeight="1" x14ac:dyDescent="0.2">
      <c r="A50" s="171"/>
      <c r="B50" s="4" t="s">
        <v>83</v>
      </c>
      <c r="C50" s="4" t="s">
        <v>83</v>
      </c>
      <c r="D50" s="4" t="s">
        <v>83</v>
      </c>
      <c r="E50" s="180" t="s">
        <v>449</v>
      </c>
      <c r="F50" s="72" t="s">
        <v>362</v>
      </c>
      <c r="G50" s="72">
        <v>1</v>
      </c>
      <c r="H50" s="72" t="s">
        <v>362</v>
      </c>
      <c r="I50" s="72" t="s">
        <v>362</v>
      </c>
      <c r="J50" s="72" t="s">
        <v>406</v>
      </c>
      <c r="K50" s="72" t="s">
        <v>362</v>
      </c>
      <c r="L50" s="46" t="str">
        <f t="shared" si="7"/>
        <v>I1+S1+E1+Z1+M3;2&amp;6+F1</v>
      </c>
      <c r="M50" s="49" t="s">
        <v>372</v>
      </c>
      <c r="N50" s="49" t="s">
        <v>367</v>
      </c>
      <c r="O50" s="172" t="s">
        <v>367</v>
      </c>
      <c r="P50" s="348" t="s">
        <v>367</v>
      </c>
    </row>
    <row r="51" spans="1:16" s="64" customFormat="1" ht="14.1" customHeight="1" x14ac:dyDescent="0.2">
      <c r="A51" s="171"/>
      <c r="B51" s="4" t="s">
        <v>83</v>
      </c>
      <c r="C51" s="4" t="s">
        <v>83</v>
      </c>
      <c r="D51" s="4" t="s">
        <v>83</v>
      </c>
      <c r="E51" s="374" t="s">
        <v>450</v>
      </c>
      <c r="F51" s="72" t="s">
        <v>362</v>
      </c>
      <c r="G51" s="72">
        <v>2</v>
      </c>
      <c r="H51" s="72" t="s">
        <v>362</v>
      </c>
      <c r="I51" s="72" t="s">
        <v>362</v>
      </c>
      <c r="J51" s="72" t="s">
        <v>362</v>
      </c>
      <c r="K51" s="72" t="s">
        <v>362</v>
      </c>
      <c r="L51" s="46" t="str">
        <f t="shared" si="7"/>
        <v>I1+S2+E1+Z1+M1+F1</v>
      </c>
      <c r="M51" s="49" t="s">
        <v>372</v>
      </c>
      <c r="N51" s="49" t="s">
        <v>367</v>
      </c>
      <c r="O51" s="172" t="s">
        <v>376</v>
      </c>
      <c r="P51" s="348" t="s">
        <v>376</v>
      </c>
    </row>
    <row r="52" spans="1:16" s="64" customFormat="1" ht="14.1" customHeight="1" x14ac:dyDescent="0.2">
      <c r="A52" s="171"/>
      <c r="B52" s="4">
        <v>0</v>
      </c>
      <c r="C52" s="4" t="s">
        <v>83</v>
      </c>
      <c r="D52" s="4" t="s">
        <v>83</v>
      </c>
      <c r="E52" s="374" t="s">
        <v>451</v>
      </c>
      <c r="F52" s="72" t="s">
        <v>362</v>
      </c>
      <c r="G52" s="72">
        <v>2</v>
      </c>
      <c r="H52" s="72" t="s">
        <v>362</v>
      </c>
      <c r="I52" s="72" t="s">
        <v>362</v>
      </c>
      <c r="J52" s="72" t="s">
        <v>362</v>
      </c>
      <c r="K52" s="72" t="s">
        <v>362</v>
      </c>
      <c r="L52" s="46" t="str">
        <f t="shared" ref="L52" si="8">IF(F52 &lt;&gt; "","I" &amp; F52,"") &amp; IF(G52 &lt;&gt; "","+S" &amp; G52,"") &amp; IF(H52 &lt;&gt; "","+E" &amp; H52,"") &amp; IF(I52 &lt;&gt; "","+Z" &amp; I52,"") &amp; IF(J52 &lt;&gt; "","+M" &amp; J52,"") &amp; IF(K52 &lt;&gt; "","+F" &amp; K52,"")</f>
        <v>I1+S2+E1+Z1+M1+F1</v>
      </c>
      <c r="M52" s="49" t="s">
        <v>372</v>
      </c>
      <c r="N52" s="49"/>
      <c r="O52" s="172" t="s">
        <v>376</v>
      </c>
      <c r="P52" s="348" t="s">
        <v>376</v>
      </c>
    </row>
    <row r="53" spans="1:16" s="64" customFormat="1" ht="14.1" customHeight="1" x14ac:dyDescent="0.2">
      <c r="A53" s="171"/>
      <c r="B53" s="4">
        <v>0</v>
      </c>
      <c r="C53" s="4">
        <v>0</v>
      </c>
      <c r="D53" s="4" t="s">
        <v>83</v>
      </c>
      <c r="E53" s="374" t="s">
        <v>452</v>
      </c>
      <c r="F53" s="72" t="s">
        <v>362</v>
      </c>
      <c r="G53" s="72">
        <v>2</v>
      </c>
      <c r="H53" s="72" t="s">
        <v>362</v>
      </c>
      <c r="I53" s="72" t="s">
        <v>362</v>
      </c>
      <c r="J53" s="72" t="s">
        <v>406</v>
      </c>
      <c r="K53" s="72" t="s">
        <v>362</v>
      </c>
      <c r="L53" s="46" t="str">
        <f t="shared" si="7"/>
        <v>I1+S2+E1+Z1+M3;2&amp;6+F1</v>
      </c>
      <c r="M53" s="49" t="s">
        <v>365</v>
      </c>
      <c r="N53" s="49"/>
      <c r="O53" s="172" t="s">
        <v>376</v>
      </c>
      <c r="P53" s="348" t="s">
        <v>376</v>
      </c>
    </row>
    <row r="54" spans="1:16" s="64" customFormat="1" ht="14.1" customHeight="1" x14ac:dyDescent="0.2">
      <c r="A54" s="347" t="s">
        <v>453</v>
      </c>
      <c r="B54" s="322">
        <v>0</v>
      </c>
      <c r="C54" s="322" t="s">
        <v>83</v>
      </c>
      <c r="D54" s="322" t="s">
        <v>83</v>
      </c>
      <c r="E54" s="377" t="s">
        <v>454</v>
      </c>
      <c r="F54" s="325">
        <v>1</v>
      </c>
      <c r="G54" s="325">
        <v>1</v>
      </c>
      <c r="H54" s="325">
        <v>1</v>
      </c>
      <c r="I54" s="325">
        <v>1</v>
      </c>
      <c r="J54" s="325" t="s">
        <v>455</v>
      </c>
      <c r="K54" s="325">
        <v>1</v>
      </c>
      <c r="L54" s="337" t="str">
        <f t="shared" si="7"/>
        <v>I1+S1+E1+Z1+M1;5+F1</v>
      </c>
      <c r="M54" s="325" t="s">
        <v>372</v>
      </c>
      <c r="N54" s="325" t="s">
        <v>367</v>
      </c>
      <c r="O54" s="326" t="s">
        <v>412</v>
      </c>
      <c r="P54" s="340" t="s">
        <v>412</v>
      </c>
    </row>
    <row r="55" spans="1:16" s="64" customFormat="1" ht="14.1" customHeight="1" x14ac:dyDescent="0.2">
      <c r="A55" s="171"/>
      <c r="B55" s="4">
        <v>0</v>
      </c>
      <c r="C55" s="4" t="s">
        <v>83</v>
      </c>
      <c r="D55" s="4" t="s">
        <v>83</v>
      </c>
      <c r="E55" s="374" t="s">
        <v>456</v>
      </c>
      <c r="F55" s="72" t="s">
        <v>362</v>
      </c>
      <c r="G55" s="72">
        <v>2</v>
      </c>
      <c r="H55" s="72" t="s">
        <v>362</v>
      </c>
      <c r="I55" s="72" t="s">
        <v>362</v>
      </c>
      <c r="J55" s="72" t="s">
        <v>362</v>
      </c>
      <c r="K55" s="72" t="s">
        <v>362</v>
      </c>
      <c r="L55" s="46" t="str">
        <f t="shared" si="7"/>
        <v>I1+S2+E1+Z1+M1+F1</v>
      </c>
      <c r="M55" s="49" t="s">
        <v>372</v>
      </c>
      <c r="N55" s="49" t="s">
        <v>367</v>
      </c>
      <c r="O55" s="172" t="s">
        <v>376</v>
      </c>
      <c r="P55" s="348" t="s">
        <v>376</v>
      </c>
    </row>
    <row r="56" spans="1:16" s="64" customFormat="1" ht="14.1" customHeight="1" x14ac:dyDescent="0.2">
      <c r="A56" s="347" t="s">
        <v>457</v>
      </c>
      <c r="B56" s="322">
        <v>0</v>
      </c>
      <c r="C56" s="322" t="s">
        <v>83</v>
      </c>
      <c r="D56" s="322" t="s">
        <v>83</v>
      </c>
      <c r="E56" s="377" t="s">
        <v>458</v>
      </c>
      <c r="F56" s="323" t="s">
        <v>362</v>
      </c>
      <c r="G56" s="323">
        <v>2</v>
      </c>
      <c r="H56" s="323" t="s">
        <v>362</v>
      </c>
      <c r="I56" s="323" t="s">
        <v>362</v>
      </c>
      <c r="J56" s="323" t="s">
        <v>362</v>
      </c>
      <c r="K56" s="323" t="s">
        <v>362</v>
      </c>
      <c r="L56" s="324" t="str">
        <f t="shared" si="7"/>
        <v>I1+S2+E1+Z1+M1+F1</v>
      </c>
      <c r="M56" s="325" t="s">
        <v>372</v>
      </c>
      <c r="N56" s="325"/>
      <c r="O56" s="326" t="s">
        <v>412</v>
      </c>
      <c r="P56" s="340" t="s">
        <v>412</v>
      </c>
    </row>
    <row r="57" spans="1:16" s="64" customFormat="1" ht="14.1" customHeight="1" x14ac:dyDescent="0.2">
      <c r="A57" s="171"/>
      <c r="B57" s="4">
        <v>0</v>
      </c>
      <c r="C57" s="4" t="s">
        <v>83</v>
      </c>
      <c r="D57" s="4" t="s">
        <v>83</v>
      </c>
      <c r="E57" s="374" t="s">
        <v>459</v>
      </c>
      <c r="F57" s="72" t="s">
        <v>362</v>
      </c>
      <c r="G57" s="72">
        <v>2</v>
      </c>
      <c r="H57" s="72" t="s">
        <v>362</v>
      </c>
      <c r="I57" s="72" t="s">
        <v>362</v>
      </c>
      <c r="J57" s="72" t="s">
        <v>362</v>
      </c>
      <c r="K57" s="72" t="s">
        <v>362</v>
      </c>
      <c r="L57" s="46" t="str">
        <f t="shared" si="7"/>
        <v>I1+S2+E1+Z1+M1+F1</v>
      </c>
      <c r="M57" s="49" t="s">
        <v>365</v>
      </c>
      <c r="N57" s="49"/>
      <c r="O57" s="172" t="s">
        <v>412</v>
      </c>
      <c r="P57" s="348" t="s">
        <v>412</v>
      </c>
    </row>
    <row r="58" spans="1:16" s="64" customFormat="1" ht="14.1" customHeight="1" x14ac:dyDescent="0.2">
      <c r="A58" s="347" t="s">
        <v>460</v>
      </c>
      <c r="B58" s="322">
        <v>0</v>
      </c>
      <c r="C58" s="322">
        <v>0</v>
      </c>
      <c r="D58" s="322" t="s">
        <v>83</v>
      </c>
      <c r="E58" s="377" t="s">
        <v>461</v>
      </c>
      <c r="F58" s="323" t="s">
        <v>362</v>
      </c>
      <c r="G58" s="323">
        <v>1</v>
      </c>
      <c r="H58" s="323" t="s">
        <v>362</v>
      </c>
      <c r="I58" s="323" t="s">
        <v>362</v>
      </c>
      <c r="J58" s="323" t="s">
        <v>395</v>
      </c>
      <c r="K58" s="323" t="s">
        <v>362</v>
      </c>
      <c r="L58" s="324" t="str">
        <f t="shared" si="7"/>
        <v>I1+S1+E1+Z1+M3+F1</v>
      </c>
      <c r="M58" s="325" t="s">
        <v>372</v>
      </c>
      <c r="N58" s="325"/>
      <c r="O58" s="326"/>
      <c r="P58" s="340" t="s">
        <v>369</v>
      </c>
    </row>
    <row r="59" spans="1:16" s="64" customFormat="1" ht="14.1" customHeight="1" x14ac:dyDescent="0.2">
      <c r="A59" s="171"/>
      <c r="B59" s="4" t="s">
        <v>83</v>
      </c>
      <c r="C59" s="4" t="s">
        <v>83</v>
      </c>
      <c r="D59" s="4" t="s">
        <v>83</v>
      </c>
      <c r="E59" s="374" t="s">
        <v>462</v>
      </c>
      <c r="F59" s="72" t="s">
        <v>362</v>
      </c>
      <c r="G59" s="72" t="s">
        <v>417</v>
      </c>
      <c r="H59" s="72" t="s">
        <v>362</v>
      </c>
      <c r="I59" s="72" t="s">
        <v>362</v>
      </c>
      <c r="J59" s="72" t="s">
        <v>362</v>
      </c>
      <c r="K59" s="72" t="s">
        <v>362</v>
      </c>
      <c r="L59" s="46" t="str">
        <f t="shared" si="7"/>
        <v>I1+S1;2+E1+Z1+M1+F1</v>
      </c>
      <c r="M59" s="49" t="s">
        <v>372</v>
      </c>
      <c r="N59" s="49" t="s">
        <v>382</v>
      </c>
      <c r="O59" s="172" t="s">
        <v>412</v>
      </c>
      <c r="P59" s="348" t="s">
        <v>412</v>
      </c>
    </row>
    <row r="60" spans="1:16" s="64" customFormat="1" ht="14.1" customHeight="1" x14ac:dyDescent="0.2">
      <c r="A60" s="171"/>
      <c r="B60" s="4" t="s">
        <v>83</v>
      </c>
      <c r="C60" s="4" t="s">
        <v>83</v>
      </c>
      <c r="D60" s="4" t="s">
        <v>83</v>
      </c>
      <c r="E60" s="374" t="s">
        <v>463</v>
      </c>
      <c r="F60" s="72" t="s">
        <v>362</v>
      </c>
      <c r="G60" s="72" t="s">
        <v>464</v>
      </c>
      <c r="H60" s="72" t="s">
        <v>362</v>
      </c>
      <c r="I60" s="72" t="s">
        <v>362</v>
      </c>
      <c r="J60" s="72" t="s">
        <v>465</v>
      </c>
      <c r="K60" s="72" t="s">
        <v>362</v>
      </c>
      <c r="L60" s="46" t="str">
        <f t="shared" si="7"/>
        <v>I1+S1;4+E1+Z1+M3;4+F1</v>
      </c>
      <c r="M60" s="49" t="s">
        <v>372</v>
      </c>
      <c r="N60" s="49" t="s">
        <v>382</v>
      </c>
      <c r="O60" s="172" t="s">
        <v>369</v>
      </c>
      <c r="P60" s="348" t="s">
        <v>369</v>
      </c>
    </row>
    <row r="61" spans="1:16" s="64" customFormat="1" ht="14.1" customHeight="1" x14ac:dyDescent="0.2">
      <c r="A61" s="171"/>
      <c r="B61" s="4">
        <v>0</v>
      </c>
      <c r="C61" s="4" t="s">
        <v>83</v>
      </c>
      <c r="D61" s="4" t="s">
        <v>83</v>
      </c>
      <c r="E61" s="374" t="s">
        <v>466</v>
      </c>
      <c r="F61" s="72" t="s">
        <v>362</v>
      </c>
      <c r="G61" s="72" t="s">
        <v>362</v>
      </c>
      <c r="H61" s="72" t="s">
        <v>362</v>
      </c>
      <c r="I61" s="72" t="s">
        <v>362</v>
      </c>
      <c r="J61" s="72" t="s">
        <v>395</v>
      </c>
      <c r="K61" s="72" t="s">
        <v>362</v>
      </c>
      <c r="L61" s="46" t="str">
        <f t="shared" si="7"/>
        <v>I1+S1+E1+Z1+M3+F1</v>
      </c>
      <c r="M61" s="49" t="s">
        <v>372</v>
      </c>
      <c r="N61" s="49"/>
      <c r="O61" s="172" t="s">
        <v>369</v>
      </c>
      <c r="P61" s="348" t="s">
        <v>369</v>
      </c>
    </row>
    <row r="62" spans="1:16" s="64" customFormat="1" ht="14.1" customHeight="1" x14ac:dyDescent="0.2">
      <c r="A62" s="171"/>
      <c r="B62" s="4">
        <v>0</v>
      </c>
      <c r="C62" s="4">
        <v>0</v>
      </c>
      <c r="D62" s="4" t="s">
        <v>83</v>
      </c>
      <c r="E62" s="374" t="s">
        <v>467</v>
      </c>
      <c r="F62" s="72" t="s">
        <v>362</v>
      </c>
      <c r="G62" s="72" t="s">
        <v>468</v>
      </c>
      <c r="H62" s="72" t="s">
        <v>362</v>
      </c>
      <c r="I62" s="72" t="s">
        <v>362</v>
      </c>
      <c r="J62" s="72" t="s">
        <v>395</v>
      </c>
      <c r="K62" s="72" t="s">
        <v>362</v>
      </c>
      <c r="L62" s="46" t="str">
        <f t="shared" si="7"/>
        <v>I1+S1;3+E1+Z1+M3+F1</v>
      </c>
      <c r="M62" s="49" t="s">
        <v>372</v>
      </c>
      <c r="N62" s="49"/>
      <c r="O62" s="172"/>
      <c r="P62" s="348" t="s">
        <v>369</v>
      </c>
    </row>
    <row r="63" spans="1:16" s="64" customFormat="1" ht="14.1" customHeight="1" x14ac:dyDescent="0.2">
      <c r="A63" s="171"/>
      <c r="B63" s="4">
        <v>0</v>
      </c>
      <c r="C63" s="4">
        <v>0</v>
      </c>
      <c r="D63" s="4" t="s">
        <v>83</v>
      </c>
      <c r="E63" s="374" t="s">
        <v>469</v>
      </c>
      <c r="F63" s="72" t="s">
        <v>362</v>
      </c>
      <c r="G63" s="72">
        <v>1</v>
      </c>
      <c r="H63" s="72" t="s">
        <v>362</v>
      </c>
      <c r="I63" s="72" t="s">
        <v>362</v>
      </c>
      <c r="J63" s="72" t="s">
        <v>364</v>
      </c>
      <c r="K63" s="72" t="s">
        <v>362</v>
      </c>
      <c r="L63" s="46" t="str">
        <f t="shared" si="7"/>
        <v>I1+S1+E1+Z1+M2+F1</v>
      </c>
      <c r="M63" s="49" t="s">
        <v>372</v>
      </c>
      <c r="N63" s="49"/>
      <c r="O63" s="172"/>
      <c r="P63" s="348" t="s">
        <v>369</v>
      </c>
    </row>
    <row r="64" spans="1:16" s="64" customFormat="1" ht="14.1" customHeight="1" x14ac:dyDescent="0.2">
      <c r="A64" s="171"/>
      <c r="B64" s="4">
        <v>0</v>
      </c>
      <c r="C64" s="4">
        <v>0</v>
      </c>
      <c r="D64" s="4" t="s">
        <v>83</v>
      </c>
      <c r="E64" s="374" t="s">
        <v>470</v>
      </c>
      <c r="F64" s="72" t="s">
        <v>362</v>
      </c>
      <c r="G64" s="72" t="s">
        <v>464</v>
      </c>
      <c r="H64" s="72" t="s">
        <v>362</v>
      </c>
      <c r="I64" s="72" t="s">
        <v>362</v>
      </c>
      <c r="J64" s="72" t="s">
        <v>395</v>
      </c>
      <c r="K64" s="72" t="s">
        <v>362</v>
      </c>
      <c r="L64" s="46" t="str">
        <f t="shared" si="7"/>
        <v>I1+S1;4+E1+Z1+M3+F1</v>
      </c>
      <c r="M64" s="49" t="s">
        <v>372</v>
      </c>
      <c r="N64" s="49"/>
      <c r="O64" s="172"/>
      <c r="P64" s="348" t="s">
        <v>369</v>
      </c>
    </row>
    <row r="65" spans="1:16" ht="13.5" thickBot="1" x14ac:dyDescent="0.25">
      <c r="A65" s="344" t="s">
        <v>471</v>
      </c>
      <c r="B65" s="345" t="s">
        <v>83</v>
      </c>
      <c r="C65" s="345" t="s">
        <v>83</v>
      </c>
      <c r="D65" s="345" t="s">
        <v>83</v>
      </c>
      <c r="E65" s="375" t="s">
        <v>471</v>
      </c>
      <c r="F65" s="350" t="s">
        <v>472</v>
      </c>
      <c r="G65" s="350"/>
      <c r="H65" s="350" t="s">
        <v>362</v>
      </c>
      <c r="I65" s="350" t="s">
        <v>362</v>
      </c>
      <c r="J65" s="350"/>
      <c r="K65" s="350"/>
      <c r="L65" s="351" t="str">
        <f t="shared" si="7"/>
        <v>I6+E1+Z1</v>
      </c>
      <c r="M65" s="207" t="s">
        <v>473</v>
      </c>
      <c r="N65" s="207" t="s">
        <v>389</v>
      </c>
      <c r="O65" s="352" t="s">
        <v>389</v>
      </c>
      <c r="P65" s="353" t="s">
        <v>389</v>
      </c>
    </row>
    <row r="66" spans="1:16" x14ac:dyDescent="0.2">
      <c r="M66" s="11"/>
      <c r="N66" s="11"/>
      <c r="O66" s="11"/>
      <c r="P66" s="11"/>
    </row>
    <row r="67" spans="1:16" x14ac:dyDescent="0.2">
      <c r="M67" s="11"/>
      <c r="N67" s="11"/>
      <c r="O67" s="11"/>
      <c r="P67" s="11"/>
    </row>
    <row r="68" spans="1:16" x14ac:dyDescent="0.2">
      <c r="M68" s="13"/>
      <c r="N68" s="13"/>
      <c r="O68" s="13"/>
      <c r="P68" s="13"/>
    </row>
    <row r="69" spans="1:16" x14ac:dyDescent="0.2">
      <c r="M69" s="11"/>
      <c r="N69" s="11"/>
      <c r="O69" s="11"/>
      <c r="P69" s="11"/>
    </row>
    <row r="70" spans="1:16" x14ac:dyDescent="0.2">
      <c r="M70" s="13"/>
      <c r="N70" s="13"/>
      <c r="O70" s="13"/>
      <c r="P70" s="13"/>
    </row>
    <row r="71" spans="1:16" x14ac:dyDescent="0.2">
      <c r="M71" s="11"/>
      <c r="N71" s="11"/>
      <c r="O71" s="11"/>
      <c r="P71" s="11"/>
    </row>
    <row r="72" spans="1:16" x14ac:dyDescent="0.2">
      <c r="A72" s="19"/>
      <c r="B72" s="19"/>
      <c r="C72" s="19"/>
      <c r="D72" s="19"/>
      <c r="E72" s="10"/>
      <c r="F72" s="10"/>
      <c r="G72" s="10"/>
      <c r="H72" s="10"/>
      <c r="I72" s="10"/>
      <c r="J72" s="10"/>
      <c r="K72" s="10"/>
      <c r="L72" s="12"/>
      <c r="M72" s="11"/>
      <c r="N72" s="11"/>
      <c r="O72" s="11"/>
      <c r="P72" s="11"/>
    </row>
    <row r="73" spans="1:16" x14ac:dyDescent="0.2">
      <c r="A73" s="19"/>
      <c r="B73" s="19"/>
      <c r="C73" s="19"/>
      <c r="D73" s="19"/>
      <c r="E73" s="10"/>
      <c r="F73" s="10"/>
      <c r="G73" s="10"/>
      <c r="H73" s="10"/>
      <c r="I73" s="10"/>
      <c r="J73" s="10"/>
      <c r="K73" s="10"/>
      <c r="L73" s="12"/>
      <c r="M73" s="11"/>
      <c r="N73" s="11"/>
      <c r="O73" s="11"/>
      <c r="P73" s="11"/>
    </row>
    <row r="74" spans="1:16" x14ac:dyDescent="0.2">
      <c r="A74" s="19"/>
      <c r="B74" s="19"/>
      <c r="C74" s="19"/>
      <c r="D74" s="19"/>
      <c r="E74" s="10"/>
      <c r="F74" s="10"/>
      <c r="G74" s="10"/>
      <c r="H74" s="10"/>
      <c r="I74" s="10"/>
      <c r="J74" s="10"/>
      <c r="K74" s="10"/>
      <c r="L74" s="12"/>
      <c r="M74" s="11"/>
      <c r="N74" s="11"/>
      <c r="O74" s="11"/>
      <c r="P74" s="11"/>
    </row>
    <row r="75" spans="1:16" x14ac:dyDescent="0.2">
      <c r="A75" s="19"/>
      <c r="B75" s="19"/>
      <c r="C75" s="19"/>
      <c r="D75" s="19"/>
      <c r="E75" s="10"/>
      <c r="F75" s="10"/>
      <c r="G75" s="10"/>
      <c r="H75" s="10"/>
      <c r="I75" s="10"/>
      <c r="J75" s="10"/>
      <c r="K75" s="10"/>
      <c r="L75" s="12"/>
      <c r="M75" s="13"/>
      <c r="N75" s="13"/>
      <c r="O75" s="13"/>
      <c r="P75" s="13"/>
    </row>
    <row r="76" spans="1:16" x14ac:dyDescent="0.2">
      <c r="A76" s="19"/>
      <c r="B76" s="19"/>
      <c r="C76" s="19"/>
      <c r="D76" s="19"/>
      <c r="E76" s="10"/>
      <c r="F76" s="10"/>
      <c r="G76" s="10"/>
      <c r="H76" s="10"/>
      <c r="I76" s="10"/>
      <c r="J76" s="10"/>
      <c r="K76" s="10"/>
      <c r="L76" s="12"/>
      <c r="M76" s="13"/>
      <c r="N76" s="13"/>
      <c r="O76" s="13"/>
      <c r="P76" s="13"/>
    </row>
    <row r="77" spans="1:16" x14ac:dyDescent="0.2">
      <c r="A77" s="19"/>
      <c r="B77" s="19"/>
      <c r="C77" s="19"/>
      <c r="D77" s="19"/>
      <c r="E77" s="10"/>
      <c r="F77" s="10"/>
      <c r="G77" s="10"/>
      <c r="H77" s="10"/>
      <c r="I77" s="10"/>
      <c r="J77" s="10"/>
      <c r="K77" s="10"/>
      <c r="L77" s="12"/>
      <c r="M77" s="11"/>
      <c r="N77" s="11"/>
      <c r="O77" s="11"/>
      <c r="P77" s="11"/>
    </row>
    <row r="78" spans="1:16" x14ac:dyDescent="0.2">
      <c r="A78" s="19"/>
      <c r="B78" s="19"/>
      <c r="C78" s="19"/>
      <c r="D78" s="19"/>
      <c r="E78" s="10"/>
      <c r="F78" s="10"/>
      <c r="G78" s="10"/>
      <c r="H78" s="10"/>
      <c r="I78" s="10"/>
      <c r="J78" s="10"/>
      <c r="K78" s="10"/>
      <c r="L78" s="12"/>
      <c r="M78" s="13"/>
      <c r="N78" s="13"/>
      <c r="O78" s="13"/>
      <c r="P78" s="13"/>
    </row>
    <row r="79" spans="1:16" x14ac:dyDescent="0.2">
      <c r="A79" s="19"/>
      <c r="B79" s="19"/>
      <c r="C79" s="19"/>
      <c r="D79" s="19"/>
      <c r="E79" s="10"/>
      <c r="F79" s="10"/>
      <c r="G79" s="10"/>
      <c r="H79" s="10"/>
      <c r="I79" s="10"/>
      <c r="J79" s="10"/>
      <c r="K79" s="10"/>
      <c r="L79" s="12"/>
      <c r="M79" s="11"/>
      <c r="N79" s="11"/>
      <c r="O79" s="11"/>
      <c r="P79" s="11"/>
    </row>
    <row r="80" spans="1:16" x14ac:dyDescent="0.2">
      <c r="A80" s="19"/>
      <c r="B80" s="19"/>
      <c r="C80" s="19"/>
      <c r="D80" s="19"/>
      <c r="E80" s="10"/>
      <c r="F80" s="10"/>
      <c r="G80" s="10"/>
      <c r="H80" s="10"/>
      <c r="I80" s="10"/>
      <c r="J80" s="10"/>
      <c r="K80" s="10"/>
      <c r="L80" s="12"/>
      <c r="M80" s="13"/>
      <c r="N80" s="13"/>
      <c r="O80" s="13"/>
      <c r="P80" s="13"/>
    </row>
    <row r="81" spans="1:16" x14ac:dyDescent="0.2">
      <c r="A81" s="19"/>
      <c r="B81" s="19"/>
      <c r="C81" s="19"/>
      <c r="D81" s="19"/>
      <c r="E81" s="10"/>
      <c r="F81" s="10"/>
      <c r="G81" s="10"/>
      <c r="H81" s="10"/>
      <c r="I81" s="10"/>
      <c r="J81" s="10"/>
      <c r="K81" s="10"/>
      <c r="L81" s="12"/>
      <c r="M81" s="11"/>
      <c r="N81" s="11"/>
      <c r="O81" s="11"/>
      <c r="P81" s="11"/>
    </row>
    <row r="82" spans="1:16" x14ac:dyDescent="0.2">
      <c r="A82" s="19"/>
      <c r="B82" s="19"/>
      <c r="C82" s="19"/>
      <c r="D82" s="19"/>
      <c r="E82" s="10"/>
      <c r="F82" s="10"/>
      <c r="G82" s="10"/>
      <c r="H82" s="10"/>
      <c r="I82" s="10"/>
      <c r="J82" s="10"/>
      <c r="K82" s="10"/>
      <c r="L82" s="12"/>
      <c r="M82" s="11"/>
      <c r="N82" s="11"/>
      <c r="O82" s="11"/>
      <c r="P82" s="11"/>
    </row>
    <row r="83" spans="1:16" x14ac:dyDescent="0.2">
      <c r="A83" s="19"/>
      <c r="B83" s="19"/>
      <c r="C83" s="19"/>
      <c r="D83" s="19"/>
      <c r="E83" s="10"/>
      <c r="F83" s="10"/>
      <c r="G83" s="10"/>
      <c r="H83" s="10"/>
      <c r="I83" s="10"/>
      <c r="J83" s="10"/>
      <c r="K83" s="10"/>
      <c r="L83" s="12"/>
      <c r="M83" s="11"/>
      <c r="N83" s="11"/>
      <c r="O83" s="11"/>
      <c r="P83" s="11"/>
    </row>
    <row r="84" spans="1:16" x14ac:dyDescent="0.2">
      <c r="A84" s="19"/>
      <c r="B84" s="19"/>
      <c r="C84" s="19"/>
      <c r="D84" s="19"/>
      <c r="E84" s="10"/>
      <c r="F84" s="10"/>
      <c r="G84" s="10"/>
      <c r="H84" s="10"/>
      <c r="I84" s="10"/>
      <c r="J84" s="10"/>
      <c r="K84" s="10"/>
      <c r="L84" s="12"/>
      <c r="M84" s="11"/>
      <c r="N84" s="11"/>
      <c r="O84" s="11"/>
      <c r="P84" s="11"/>
    </row>
    <row r="85" spans="1:16" x14ac:dyDescent="0.2">
      <c r="A85" s="19"/>
      <c r="B85" s="19"/>
      <c r="C85" s="19"/>
      <c r="D85" s="19"/>
      <c r="E85" s="10"/>
      <c r="F85" s="10"/>
      <c r="G85" s="10"/>
      <c r="H85" s="10"/>
      <c r="I85" s="10"/>
      <c r="J85" s="10"/>
      <c r="K85" s="10"/>
      <c r="L85" s="12"/>
      <c r="M85" s="11"/>
      <c r="N85" s="11"/>
      <c r="O85" s="11"/>
      <c r="P85" s="11"/>
    </row>
    <row r="86" spans="1:16" x14ac:dyDescent="0.2">
      <c r="A86" s="19"/>
      <c r="B86" s="19"/>
      <c r="C86" s="19"/>
      <c r="D86" s="19"/>
      <c r="E86" s="10"/>
      <c r="F86" s="10"/>
      <c r="G86" s="10"/>
      <c r="H86" s="10"/>
      <c r="I86" s="10"/>
      <c r="J86" s="10"/>
      <c r="K86" s="10"/>
      <c r="L86" s="12"/>
      <c r="M86" s="11"/>
      <c r="N86" s="11"/>
      <c r="O86" s="11"/>
      <c r="P86" s="11"/>
    </row>
    <row r="87" spans="1:16" x14ac:dyDescent="0.2">
      <c r="A87" s="19"/>
      <c r="B87" s="19"/>
      <c r="C87" s="19"/>
      <c r="D87" s="19"/>
      <c r="E87" s="10"/>
      <c r="F87" s="10"/>
      <c r="G87" s="10"/>
      <c r="H87" s="10"/>
      <c r="I87" s="10"/>
      <c r="J87" s="10"/>
      <c r="K87" s="10"/>
      <c r="L87" s="12"/>
      <c r="M87" s="11"/>
      <c r="N87" s="11"/>
      <c r="O87" s="11"/>
      <c r="P87" s="11"/>
    </row>
    <row r="88" spans="1:16" x14ac:dyDescent="0.2">
      <c r="A88" s="19"/>
      <c r="B88" s="19"/>
      <c r="C88" s="19"/>
      <c r="D88" s="19"/>
      <c r="E88" s="10"/>
      <c r="F88" s="10"/>
      <c r="G88" s="10"/>
      <c r="H88" s="10"/>
      <c r="I88" s="10"/>
      <c r="J88" s="10"/>
      <c r="K88" s="10"/>
      <c r="L88" s="12"/>
      <c r="M88" s="11"/>
      <c r="N88" s="11"/>
      <c r="O88" s="11"/>
      <c r="P88" s="11"/>
    </row>
    <row r="89" spans="1:16" x14ac:dyDescent="0.2">
      <c r="A89" s="19"/>
      <c r="B89" s="19"/>
      <c r="C89" s="19"/>
      <c r="D89" s="19"/>
      <c r="E89" s="10"/>
      <c r="F89" s="10"/>
      <c r="G89" s="10"/>
      <c r="H89" s="10"/>
      <c r="I89" s="10"/>
      <c r="J89" s="10"/>
      <c r="K89" s="10"/>
      <c r="L89" s="12"/>
      <c r="M89" s="11"/>
      <c r="N89" s="11"/>
      <c r="O89" s="11"/>
      <c r="P89" s="11"/>
    </row>
    <row r="90" spans="1:16" x14ac:dyDescent="0.2">
      <c r="A90" s="19"/>
      <c r="B90" s="19"/>
      <c r="C90" s="19"/>
      <c r="D90" s="19"/>
      <c r="E90" s="10"/>
      <c r="F90" s="10"/>
      <c r="G90" s="10"/>
      <c r="H90" s="10"/>
      <c r="I90" s="10"/>
      <c r="J90" s="10"/>
      <c r="K90" s="10"/>
      <c r="L90" s="12"/>
      <c r="M90" s="11"/>
      <c r="N90" s="11"/>
      <c r="O90" s="11"/>
      <c r="P90" s="11"/>
    </row>
    <row r="91" spans="1:16" x14ac:dyDescent="0.2">
      <c r="A91" s="19"/>
      <c r="B91" s="19"/>
      <c r="C91" s="19"/>
      <c r="D91" s="19"/>
      <c r="E91" s="10"/>
      <c r="F91" s="10"/>
      <c r="G91" s="10"/>
      <c r="H91" s="10"/>
      <c r="I91" s="10"/>
      <c r="J91" s="10"/>
      <c r="K91" s="10"/>
      <c r="L91" s="12"/>
      <c r="M91" s="11"/>
      <c r="N91" s="11"/>
      <c r="O91" s="11"/>
      <c r="P91" s="11"/>
    </row>
    <row r="92" spans="1:16" x14ac:dyDescent="0.2">
      <c r="A92" s="19"/>
      <c r="B92" s="19"/>
      <c r="C92" s="19"/>
      <c r="D92" s="19"/>
      <c r="E92" s="20"/>
      <c r="F92" s="20"/>
      <c r="G92" s="20"/>
      <c r="H92" s="20"/>
      <c r="I92" s="20"/>
      <c r="J92" s="20"/>
      <c r="K92" s="20"/>
      <c r="L92" s="12"/>
      <c r="M92" s="11"/>
      <c r="N92" s="11"/>
      <c r="O92" s="11"/>
      <c r="P92" s="11"/>
    </row>
    <row r="93" spans="1:16" x14ac:dyDescent="0.2">
      <c r="A93" s="19"/>
      <c r="B93" s="19"/>
      <c r="C93" s="19"/>
      <c r="D93" s="19"/>
      <c r="E93" s="10"/>
      <c r="F93" s="10"/>
      <c r="G93" s="10"/>
      <c r="H93" s="10"/>
      <c r="I93" s="10"/>
      <c r="J93" s="10"/>
      <c r="K93" s="10"/>
      <c r="L93" s="12"/>
      <c r="M93" s="13"/>
      <c r="N93" s="13"/>
      <c r="O93" s="13"/>
      <c r="P93" s="13"/>
    </row>
    <row r="94" spans="1:16" x14ac:dyDescent="0.2">
      <c r="A94" s="19"/>
      <c r="B94" s="19"/>
      <c r="C94" s="19"/>
      <c r="D94" s="19"/>
      <c r="E94" s="10"/>
      <c r="F94" s="10"/>
      <c r="G94" s="10"/>
      <c r="H94" s="10"/>
      <c r="I94" s="10"/>
      <c r="J94" s="10"/>
      <c r="K94" s="10"/>
      <c r="L94" s="12"/>
      <c r="M94" s="13"/>
      <c r="N94" s="13"/>
      <c r="O94" s="13"/>
      <c r="P94" s="13"/>
    </row>
    <row r="95" spans="1:16" x14ac:dyDescent="0.2">
      <c r="A95" s="19"/>
      <c r="B95" s="19"/>
      <c r="C95" s="19"/>
      <c r="D95" s="19"/>
      <c r="E95" s="10"/>
      <c r="F95" s="10"/>
      <c r="G95" s="10"/>
      <c r="H95" s="10"/>
      <c r="I95" s="10"/>
      <c r="J95" s="10"/>
      <c r="K95" s="10"/>
      <c r="L95" s="12"/>
      <c r="M95" s="11"/>
      <c r="N95" s="11"/>
      <c r="O95" s="11"/>
      <c r="P95" s="11"/>
    </row>
    <row r="96" spans="1:16" x14ac:dyDescent="0.2">
      <c r="A96" s="19"/>
      <c r="B96" s="19"/>
      <c r="C96" s="19"/>
      <c r="D96" s="19"/>
      <c r="E96" s="10"/>
      <c r="F96" s="10"/>
      <c r="G96" s="10"/>
      <c r="H96" s="10"/>
      <c r="I96" s="10"/>
      <c r="J96" s="10"/>
      <c r="K96" s="10"/>
      <c r="L96" s="12"/>
      <c r="M96" s="11"/>
      <c r="N96" s="11"/>
      <c r="O96" s="11"/>
      <c r="P96" s="11"/>
    </row>
    <row r="97" spans="1:16" x14ac:dyDescent="0.2">
      <c r="A97" s="19"/>
      <c r="B97" s="19"/>
      <c r="C97" s="19"/>
      <c r="D97" s="19"/>
      <c r="E97" s="10"/>
      <c r="F97" s="10"/>
      <c r="G97" s="10"/>
      <c r="H97" s="10"/>
      <c r="I97" s="10"/>
      <c r="J97" s="10"/>
      <c r="K97" s="10"/>
      <c r="L97" s="12"/>
      <c r="M97" s="13"/>
      <c r="N97" s="13"/>
      <c r="O97" s="13"/>
      <c r="P97" s="13"/>
    </row>
    <row r="98" spans="1:16" x14ac:dyDescent="0.2">
      <c r="A98" s="19"/>
      <c r="B98" s="19"/>
      <c r="C98" s="19"/>
      <c r="D98" s="19"/>
      <c r="E98" s="10"/>
      <c r="F98" s="10"/>
      <c r="G98" s="10"/>
      <c r="H98" s="10"/>
      <c r="I98" s="10"/>
      <c r="J98" s="10"/>
      <c r="K98" s="10"/>
      <c r="L98" s="12"/>
      <c r="M98" s="13"/>
      <c r="N98" s="13"/>
      <c r="O98" s="13"/>
      <c r="P98" s="13"/>
    </row>
    <row r="99" spans="1:16" x14ac:dyDescent="0.2">
      <c r="A99" s="21"/>
      <c r="B99" s="19"/>
      <c r="C99" s="19"/>
      <c r="D99" s="19"/>
      <c r="E99" s="10"/>
      <c r="F99" s="10"/>
      <c r="G99" s="10"/>
      <c r="H99" s="10"/>
      <c r="I99" s="10"/>
      <c r="J99" s="10"/>
      <c r="K99" s="10"/>
      <c r="L99" s="12"/>
      <c r="M99" s="12"/>
      <c r="N99" s="12"/>
      <c r="O99" s="12"/>
      <c r="P99" s="12"/>
    </row>
    <row r="100" spans="1:16" x14ac:dyDescent="0.2">
      <c r="A100" s="21"/>
      <c r="B100" s="19"/>
      <c r="C100" s="19"/>
      <c r="D100" s="19"/>
      <c r="E100" s="10"/>
      <c r="F100" s="10"/>
      <c r="G100" s="10"/>
      <c r="H100" s="10"/>
      <c r="I100" s="10"/>
      <c r="J100" s="10"/>
      <c r="K100" s="10"/>
      <c r="L100" s="12"/>
      <c r="M100" s="12"/>
      <c r="N100" s="12"/>
      <c r="O100" s="12"/>
      <c r="P100" s="12"/>
    </row>
    <row r="101" spans="1:16" x14ac:dyDescent="0.2">
      <c r="A101" s="21"/>
      <c r="B101" s="19"/>
      <c r="C101" s="19"/>
      <c r="D101" s="19"/>
      <c r="E101" s="10"/>
      <c r="F101" s="10"/>
      <c r="G101" s="10"/>
      <c r="H101" s="10"/>
      <c r="I101" s="10"/>
      <c r="J101" s="10"/>
      <c r="K101" s="10"/>
      <c r="L101" s="12"/>
      <c r="M101" s="12"/>
      <c r="N101" s="12"/>
      <c r="O101" s="12"/>
      <c r="P101" s="12"/>
    </row>
    <row r="102" spans="1:16" x14ac:dyDescent="0.2">
      <c r="A102" s="16"/>
      <c r="B102" s="9"/>
      <c r="C102" s="9"/>
      <c r="D102" s="9"/>
      <c r="E102" s="15"/>
      <c r="F102" s="15"/>
      <c r="G102" s="15"/>
      <c r="H102" s="15"/>
      <c r="I102" s="15"/>
      <c r="J102" s="15"/>
      <c r="K102" s="15"/>
      <c r="L102" s="17"/>
      <c r="M102" s="15"/>
      <c r="N102" s="15"/>
      <c r="O102" s="15"/>
      <c r="P102" s="15"/>
    </row>
    <row r="103" spans="1:16" x14ac:dyDescent="0.2">
      <c r="A103" s="16"/>
      <c r="B103" s="9"/>
      <c r="C103" s="9"/>
      <c r="D103" s="9"/>
      <c r="E103" s="15"/>
      <c r="F103" s="15"/>
      <c r="G103" s="15"/>
      <c r="H103" s="15"/>
      <c r="I103" s="15"/>
      <c r="J103" s="15"/>
      <c r="K103" s="15"/>
      <c r="L103" s="18"/>
      <c r="M103" s="15"/>
      <c r="N103" s="15"/>
      <c r="O103" s="15"/>
      <c r="P103" s="15"/>
    </row>
    <row r="104" spans="1:16" x14ac:dyDescent="0.2">
      <c r="A104" s="16"/>
      <c r="B104" s="9"/>
      <c r="C104" s="9"/>
      <c r="D104" s="9"/>
      <c r="E104" s="15"/>
      <c r="F104" s="15"/>
      <c r="G104" s="15"/>
      <c r="H104" s="15"/>
      <c r="I104" s="15"/>
      <c r="J104" s="15"/>
      <c r="K104" s="15"/>
      <c r="L104" s="18"/>
      <c r="M104" s="15"/>
      <c r="N104" s="15"/>
      <c r="O104" s="15"/>
      <c r="P104" s="15"/>
    </row>
    <row r="105" spans="1:16" x14ac:dyDescent="0.2">
      <c r="A105" s="16"/>
      <c r="B105" s="9"/>
      <c r="C105" s="9"/>
      <c r="D105" s="9"/>
      <c r="E105" s="15"/>
      <c r="F105" s="15"/>
      <c r="G105" s="15"/>
      <c r="H105" s="15"/>
      <c r="I105" s="15"/>
      <c r="J105" s="15"/>
      <c r="K105" s="15"/>
      <c r="L105" s="18"/>
      <c r="M105" s="15"/>
      <c r="N105" s="15"/>
      <c r="O105" s="15"/>
      <c r="P105" s="15"/>
    </row>
    <row r="106" spans="1:16" x14ac:dyDescent="0.2">
      <c r="E106" s="47"/>
      <c r="F106" s="47"/>
      <c r="G106" s="47"/>
      <c r="H106" s="47"/>
      <c r="I106" s="47"/>
      <c r="J106" s="47"/>
      <c r="K106" s="47"/>
      <c r="L106" s="2"/>
      <c r="M106" s="47"/>
    </row>
    <row r="107" spans="1:16" x14ac:dyDescent="0.2">
      <c r="E107" s="47"/>
      <c r="F107" s="47"/>
      <c r="G107" s="47"/>
      <c r="H107" s="47"/>
      <c r="I107" s="47"/>
      <c r="J107" s="47"/>
      <c r="K107" s="47"/>
      <c r="L107" s="2"/>
      <c r="M107" s="47"/>
    </row>
    <row r="108" spans="1:16" x14ac:dyDescent="0.2">
      <c r="E108" s="47"/>
      <c r="F108" s="47"/>
      <c r="G108" s="47"/>
      <c r="H108" s="47"/>
      <c r="I108" s="47"/>
      <c r="J108" s="47"/>
      <c r="K108" s="47"/>
      <c r="L108" s="2"/>
      <c r="M108" s="47"/>
    </row>
    <row r="109" spans="1:16" x14ac:dyDescent="0.2">
      <c r="E109" s="47"/>
      <c r="F109" s="47"/>
      <c r="G109" s="47"/>
      <c r="H109" s="47"/>
      <c r="I109" s="47"/>
      <c r="J109" s="47"/>
      <c r="K109" s="47"/>
      <c r="L109" s="2"/>
      <c r="M109" s="47"/>
    </row>
    <row r="110" spans="1:16" x14ac:dyDescent="0.2">
      <c r="E110" s="47"/>
      <c r="F110" s="47"/>
      <c r="G110" s="47"/>
      <c r="H110" s="47"/>
      <c r="I110" s="47"/>
      <c r="J110" s="47"/>
      <c r="K110" s="47"/>
      <c r="L110" s="2"/>
      <c r="M110" s="47"/>
    </row>
    <row r="111" spans="1:16" x14ac:dyDescent="0.2">
      <c r="E111" s="47"/>
      <c r="F111" s="47"/>
      <c r="G111" s="47"/>
      <c r="H111" s="47"/>
      <c r="I111" s="47"/>
      <c r="J111" s="47"/>
      <c r="K111" s="47"/>
      <c r="L111" s="2"/>
      <c r="M111" s="47"/>
    </row>
    <row r="112" spans="1:16" x14ac:dyDescent="0.2">
      <c r="E112" s="47"/>
      <c r="F112" s="47"/>
      <c r="G112" s="47"/>
      <c r="H112" s="47"/>
      <c r="I112" s="47"/>
      <c r="J112" s="47"/>
      <c r="K112" s="47"/>
      <c r="L112" s="2"/>
      <c r="M112" s="47"/>
    </row>
    <row r="113" spans="5:13" x14ac:dyDescent="0.2">
      <c r="E113" s="47"/>
      <c r="F113" s="47"/>
      <c r="G113" s="47"/>
      <c r="H113" s="47"/>
      <c r="I113" s="47"/>
      <c r="J113" s="47"/>
      <c r="K113" s="47"/>
      <c r="L113" s="2"/>
      <c r="M113" s="47"/>
    </row>
    <row r="114" spans="5:13" x14ac:dyDescent="0.2">
      <c r="E114" s="47"/>
      <c r="F114" s="47"/>
      <c r="G114" s="47"/>
      <c r="H114" s="47"/>
      <c r="I114" s="47"/>
      <c r="J114" s="47"/>
      <c r="K114" s="47"/>
      <c r="L114" s="2"/>
      <c r="M114" s="47"/>
    </row>
    <row r="115" spans="5:13" x14ac:dyDescent="0.2">
      <c r="E115" s="47"/>
      <c r="F115" s="47"/>
      <c r="G115" s="47"/>
      <c r="H115" s="47"/>
      <c r="I115" s="47"/>
      <c r="J115" s="47"/>
      <c r="K115" s="47"/>
      <c r="L115" s="2"/>
      <c r="M115" s="47"/>
    </row>
    <row r="116" spans="5:13" x14ac:dyDescent="0.2">
      <c r="E116" s="47"/>
      <c r="F116" s="47"/>
      <c r="G116" s="47"/>
      <c r="H116" s="47"/>
      <c r="I116" s="47"/>
      <c r="J116" s="47"/>
      <c r="K116" s="47"/>
      <c r="L116" s="2"/>
      <c r="M116" s="47"/>
    </row>
    <row r="117" spans="5:13" x14ac:dyDescent="0.2">
      <c r="E117" s="47"/>
      <c r="F117" s="47"/>
      <c r="G117" s="47"/>
      <c r="H117" s="47"/>
      <c r="I117" s="47"/>
      <c r="J117" s="47"/>
      <c r="K117" s="47"/>
      <c r="M117" s="47"/>
    </row>
    <row r="118" spans="5:13" x14ac:dyDescent="0.2">
      <c r="M118" s="47"/>
    </row>
    <row r="119" spans="5:13" x14ac:dyDescent="0.2">
      <c r="M119" s="47"/>
    </row>
  </sheetData>
  <customSheetViews>
    <customSheetView guid="{840802B4-1F6F-44C6-9764-1F39D94EBBA6}" scale="75" showGridLines="0" fitToPage="1">
      <selection activeCell="W13" sqref="W13"/>
      <pageMargins left="0" right="0" top="0" bottom="0" header="0" footer="0"/>
      <pageSetup paperSize="9" scale="75" fitToHeight="0" orientation="landscape" r:id="rId1"/>
    </customSheetView>
    <customSheetView guid="{A1EC23F7-DCEE-4EEF-9544-C148F7F5160B}" showGridLines="0" fitToPage="1">
      <selection activeCell="E19" sqref="E19"/>
      <pageMargins left="0" right="0" top="0" bottom="0" header="0" footer="0"/>
      <pageSetup paperSize="9" scale="48" fitToHeight="0" orientation="landscape" r:id="rId2"/>
    </customSheetView>
    <customSheetView guid="{78ADCE02-4160-4D50-8D3E-D417AAEEB812}" scale="75" showGridLines="0" fitToPage="1">
      <selection activeCell="T28" sqref="T28"/>
      <pageMargins left="0" right="0" top="0" bottom="0" header="0" footer="0"/>
      <pageSetup paperSize="9" scale="75" fitToHeight="0" orientation="landscape" r:id="rId3"/>
    </customSheetView>
    <customSheetView guid="{07C986F7-8BB9-4902-B7A3-F84A11CBEFB5}" scale="160" showGridLines="0" fitToPage="1" topLeftCell="A31">
      <selection activeCell="F10" sqref="F10"/>
      <pageMargins left="0" right="0" top="0" bottom="0" header="0" footer="0"/>
      <pageSetup paperSize="9" scale="75" fitToHeight="0" orientation="landscape" r:id="rId4"/>
    </customSheetView>
    <customSheetView guid="{61E27717-2BF5-45F7-9E5B-A95857D7D2C0}" showPageBreaks="1" showGridLines="0" fitToPage="1" view="pageLayout">
      <selection activeCell="R9" sqref="R9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howGridLines="0" fitToPage="1">
      <selection activeCell="A8" sqref="A8:U8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GridLines="0" fitToPage="1" view="pageBreakPreview">
      <selection activeCell="L35" sqref="L35"/>
      <pageMargins left="0" right="0" top="0" bottom="0" header="0" footer="0"/>
      <pageSetup paperSize="8" scale="51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145" showGridLines="0" fitToPage="1" topLeftCell="A28">
      <selection activeCell="B54" sqref="B54"/>
      <pageMargins left="0" right="0" top="0" bottom="0" header="0" footer="0"/>
      <pageSetup paperSize="9" scale="48" fitToHeight="0" orientation="landscape" r:id="rId8"/>
    </customSheetView>
  </customSheetViews>
  <mergeCells count="8">
    <mergeCell ref="N2:P2"/>
    <mergeCell ref="A2:A3"/>
    <mergeCell ref="E2:E3"/>
    <mergeCell ref="F2:L2"/>
    <mergeCell ref="B2:B3"/>
    <mergeCell ref="D2:D3"/>
    <mergeCell ref="C2:C3"/>
    <mergeCell ref="M2:M3"/>
  </mergeCells>
  <pageMargins left="0.70866141732283472" right="0.70866141732283472" top="0.78740157480314965" bottom="0.78740157480314965" header="0.31496062992125984" footer="0.31496062992125984"/>
  <pageSetup paperSize="9" scale="78" fitToHeight="0" orientation="landscape" r:id="rId9"/>
  <headerFooter>
    <oddHeader xml:space="preserve">&amp;RPříloha č. 1: Datový standard pro silniční stavby DÚR, DSP a PDPS </oddHeader>
    <oddFooter>&amp;R&amp;P / &amp;N</oddFooter>
  </headerFooter>
  <ignoredErrors>
    <ignoredError sqref="F4:K3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92D050"/>
    <pageSetUpPr fitToPage="1"/>
  </sheetPr>
  <dimension ref="A1:Q85"/>
  <sheetViews>
    <sheetView showGridLines="0" view="pageBreakPreview" zoomScale="85" zoomScaleNormal="55" zoomScaleSheetLayoutView="85" workbookViewId="0">
      <selection activeCell="S23" sqref="S23"/>
    </sheetView>
  </sheetViews>
  <sheetFormatPr defaultColWidth="9.28515625" defaultRowHeight="12.75" x14ac:dyDescent="0.2"/>
  <cols>
    <col min="1" max="1" width="25.7109375" style="22" customWidth="1"/>
    <col min="2" max="4" width="5" style="80" customWidth="1"/>
    <col min="5" max="5" width="27.7109375" style="6" customWidth="1"/>
    <col min="6" max="9" width="5.7109375" style="47" customWidth="1"/>
    <col min="10" max="10" width="6.42578125" style="47" customWidth="1"/>
    <col min="11" max="11" width="5.7109375" style="47" customWidth="1"/>
    <col min="12" max="12" width="27.42578125" style="47" customWidth="1"/>
    <col min="13" max="13" width="13.28515625" style="47" customWidth="1"/>
    <col min="14" max="14" width="8" style="47" customWidth="1"/>
    <col min="15" max="16" width="8.42578125" style="47" customWidth="1"/>
    <col min="17" max="16384" width="9.28515625" style="47"/>
  </cols>
  <sheetData>
    <row r="1" spans="1:17" ht="13.5" thickBot="1" x14ac:dyDescent="0.25">
      <c r="A1" s="22" t="str">
        <f ca="1">MID(CELL("filename",A1),FIND("]",CELL("filename",A1))+1,LEN(CELL("filename",A1))-FIND("]",CELL("filename",A1)))</f>
        <v>200 Mostní objekty a zdi</v>
      </c>
    </row>
    <row r="2" spans="1:17" s="87" customFormat="1" ht="15" customHeight="1" x14ac:dyDescent="0.25">
      <c r="A2" s="403" t="s">
        <v>353</v>
      </c>
      <c r="B2" s="390" t="s">
        <v>73</v>
      </c>
      <c r="C2" s="390" t="s">
        <v>74</v>
      </c>
      <c r="D2" s="390" t="s">
        <v>75</v>
      </c>
      <c r="E2" s="390" t="s">
        <v>384</v>
      </c>
      <c r="F2" s="390" t="s">
        <v>385</v>
      </c>
      <c r="G2" s="390"/>
      <c r="H2" s="390"/>
      <c r="I2" s="390"/>
      <c r="J2" s="390"/>
      <c r="K2" s="390"/>
      <c r="L2" s="390"/>
      <c r="M2" s="372"/>
      <c r="N2" s="390" t="s">
        <v>356</v>
      </c>
      <c r="O2" s="390"/>
      <c r="P2" s="385"/>
      <c r="Q2" s="266"/>
    </row>
    <row r="3" spans="1:17" s="87" customFormat="1" ht="26.25" customHeight="1" thickBot="1" x14ac:dyDescent="0.3">
      <c r="A3" s="404"/>
      <c r="B3" s="405"/>
      <c r="C3" s="405"/>
      <c r="D3" s="405"/>
      <c r="E3" s="405"/>
      <c r="F3" s="315" t="s">
        <v>39</v>
      </c>
      <c r="G3" s="316" t="s">
        <v>41</v>
      </c>
      <c r="H3" s="317" t="s">
        <v>43</v>
      </c>
      <c r="I3" s="318" t="s">
        <v>45</v>
      </c>
      <c r="J3" s="319" t="s">
        <v>47</v>
      </c>
      <c r="K3" s="320" t="s">
        <v>49</v>
      </c>
      <c r="L3" s="376" t="s">
        <v>358</v>
      </c>
      <c r="M3" s="373" t="s">
        <v>359</v>
      </c>
      <c r="N3" s="376" t="s">
        <v>73</v>
      </c>
      <c r="O3" s="376" t="s">
        <v>74</v>
      </c>
      <c r="P3" s="321" t="s">
        <v>75</v>
      </c>
      <c r="Q3" s="266"/>
    </row>
    <row r="4" spans="1:17" s="5" customFormat="1" ht="14.1" customHeight="1" x14ac:dyDescent="0.2">
      <c r="A4" s="83" t="s">
        <v>474</v>
      </c>
      <c r="B4" s="82" t="s">
        <v>83</v>
      </c>
      <c r="C4" s="82" t="s">
        <v>83</v>
      </c>
      <c r="D4" s="82" t="s">
        <v>83</v>
      </c>
      <c r="E4" s="378" t="s">
        <v>387</v>
      </c>
      <c r="F4" s="74" t="s">
        <v>392</v>
      </c>
      <c r="G4" s="74"/>
      <c r="H4" s="74">
        <v>1</v>
      </c>
      <c r="I4" s="74"/>
      <c r="J4" s="74"/>
      <c r="K4" s="74">
        <v>1</v>
      </c>
      <c r="L4" s="52" t="str">
        <f t="shared" ref="L4:L11" si="0">IF(F4 &lt;&gt; "","I" &amp; F4,"") &amp; IF(G4 &lt;&gt; "","+S" &amp; G4,"") &amp; IF(H4 &lt;&gt; "","+E" &amp; H4,"") &amp; IF(I4 &lt;&gt; "","+Z" &amp; I4,"") &amp; IF(J4 &lt;&gt; "","+M" &amp; J4,"") &amp; IF(K4 &lt;&gt; "","+F" &amp; K4,"")</f>
        <v>I4+E1+F1</v>
      </c>
      <c r="M4" s="53" t="s">
        <v>388</v>
      </c>
      <c r="N4" s="53" t="s">
        <v>389</v>
      </c>
      <c r="O4" s="94" t="s">
        <v>389</v>
      </c>
      <c r="P4" s="75" t="s">
        <v>389</v>
      </c>
    </row>
    <row r="5" spans="1:17" s="5" customFormat="1" ht="14.1" customHeight="1" x14ac:dyDescent="0.2">
      <c r="A5" s="171"/>
      <c r="B5" s="4" t="s">
        <v>83</v>
      </c>
      <c r="C5" s="4" t="s">
        <v>83</v>
      </c>
      <c r="D5" s="4" t="s">
        <v>83</v>
      </c>
      <c r="E5" s="374" t="s">
        <v>390</v>
      </c>
      <c r="F5" s="72" t="s">
        <v>364</v>
      </c>
      <c r="G5" s="72"/>
      <c r="H5" s="72">
        <v>1</v>
      </c>
      <c r="I5" s="72"/>
      <c r="J5" s="72"/>
      <c r="K5" s="72">
        <v>1</v>
      </c>
      <c r="L5" s="46" t="str">
        <f t="shared" si="0"/>
        <v>I2+E1+F1</v>
      </c>
      <c r="M5" s="49" t="s">
        <v>391</v>
      </c>
      <c r="N5" s="49" t="s">
        <v>389</v>
      </c>
      <c r="O5" s="25" t="s">
        <v>389</v>
      </c>
      <c r="P5" s="73" t="s">
        <v>389</v>
      </c>
    </row>
    <row r="6" spans="1:17" s="5" customFormat="1" ht="14.1" customHeight="1" x14ac:dyDescent="0.2">
      <c r="A6" s="182"/>
      <c r="B6" s="4" t="s">
        <v>83</v>
      </c>
      <c r="C6" s="4" t="s">
        <v>83</v>
      </c>
      <c r="D6" s="4" t="s">
        <v>83</v>
      </c>
      <c r="E6" s="374" t="s">
        <v>386</v>
      </c>
      <c r="F6" s="72" t="s">
        <v>364</v>
      </c>
      <c r="G6" s="72"/>
      <c r="H6" s="72">
        <v>1</v>
      </c>
      <c r="I6" s="72"/>
      <c r="J6" s="72"/>
      <c r="K6" s="72">
        <v>1</v>
      </c>
      <c r="L6" s="46" t="str">
        <f t="shared" si="0"/>
        <v>I2+E1+F1</v>
      </c>
      <c r="M6" s="49" t="s">
        <v>393</v>
      </c>
      <c r="N6" s="49" t="s">
        <v>369</v>
      </c>
      <c r="O6" s="25" t="s">
        <v>377</v>
      </c>
      <c r="P6" s="73" t="s">
        <v>377</v>
      </c>
    </row>
    <row r="7" spans="1:17" s="5" customFormat="1" ht="14.1" customHeight="1" x14ac:dyDescent="0.2">
      <c r="A7" s="182"/>
      <c r="B7" s="4" t="s">
        <v>83</v>
      </c>
      <c r="C7" s="4" t="s">
        <v>83</v>
      </c>
      <c r="D7" s="4" t="s">
        <v>83</v>
      </c>
      <c r="E7" s="374" t="s">
        <v>475</v>
      </c>
      <c r="F7" s="72" t="s">
        <v>395</v>
      </c>
      <c r="G7" s="72"/>
      <c r="H7" s="72" t="s">
        <v>362</v>
      </c>
      <c r="I7" s="72" t="s">
        <v>362</v>
      </c>
      <c r="J7" s="72"/>
      <c r="K7" s="72" t="s">
        <v>362</v>
      </c>
      <c r="L7" s="46" t="str">
        <f t="shared" si="0"/>
        <v>I3+E1+Z1+F1</v>
      </c>
      <c r="M7" s="49" t="s">
        <v>365</v>
      </c>
      <c r="N7" s="49" t="s">
        <v>369</v>
      </c>
      <c r="O7" s="25" t="s">
        <v>376</v>
      </c>
      <c r="P7" s="338" t="s">
        <v>376</v>
      </c>
    </row>
    <row r="8" spans="1:17" s="5" customFormat="1" ht="14.1" customHeight="1" x14ac:dyDescent="0.2">
      <c r="A8" s="182"/>
      <c r="B8" s="4" t="s">
        <v>83</v>
      </c>
      <c r="C8" s="4" t="s">
        <v>83</v>
      </c>
      <c r="D8" s="4" t="s">
        <v>83</v>
      </c>
      <c r="E8" s="327" t="s">
        <v>394</v>
      </c>
      <c r="F8" s="72" t="s">
        <v>395</v>
      </c>
      <c r="G8" s="72"/>
      <c r="H8" s="72" t="s">
        <v>362</v>
      </c>
      <c r="I8" s="72" t="s">
        <v>362</v>
      </c>
      <c r="J8" s="72"/>
      <c r="K8" s="72" t="s">
        <v>362</v>
      </c>
      <c r="L8" s="46" t="str">
        <f t="shared" ref="L8" si="1">IF(F8 &lt;&gt; "","I" &amp; F8,"") &amp; IF(G8 &lt;&gt; "","+S" &amp; G8,"") &amp; IF(H8 &lt;&gt; "","+E" &amp; H8,"") &amp; IF(I8 &lt;&gt; "","+Z" &amp; I8,"") &amp; IF(J8 &lt;&gt; "","+M" &amp; J8,"") &amp; IF(K8 &lt;&gt; "","+F" &amp; K8,"")</f>
        <v>I3+E1+Z1+F1</v>
      </c>
      <c r="M8" s="49" t="s">
        <v>365</v>
      </c>
      <c r="N8" s="49" t="s">
        <v>369</v>
      </c>
      <c r="O8" s="25" t="s">
        <v>376</v>
      </c>
      <c r="P8" s="338" t="s">
        <v>376</v>
      </c>
    </row>
    <row r="9" spans="1:17" s="5" customFormat="1" ht="14.1" customHeight="1" x14ac:dyDescent="0.2">
      <c r="A9" s="339" t="s">
        <v>476</v>
      </c>
      <c r="B9" s="322" t="s">
        <v>83</v>
      </c>
      <c r="C9" s="322" t="s">
        <v>83</v>
      </c>
      <c r="D9" s="322" t="s">
        <v>83</v>
      </c>
      <c r="E9" s="377" t="s">
        <v>387</v>
      </c>
      <c r="F9" s="323" t="s">
        <v>392</v>
      </c>
      <c r="G9" s="323"/>
      <c r="H9" s="323">
        <v>1</v>
      </c>
      <c r="I9" s="323"/>
      <c r="J9" s="323"/>
      <c r="K9" s="323">
        <v>1</v>
      </c>
      <c r="L9" s="324" t="str">
        <f t="shared" si="0"/>
        <v>I4+E1+F1</v>
      </c>
      <c r="M9" s="325" t="s">
        <v>388</v>
      </c>
      <c r="N9" s="325" t="s">
        <v>389</v>
      </c>
      <c r="O9" s="326" t="s">
        <v>389</v>
      </c>
      <c r="P9" s="340" t="s">
        <v>389</v>
      </c>
    </row>
    <row r="10" spans="1:17" s="5" customFormat="1" ht="14.1" customHeight="1" x14ac:dyDescent="0.2">
      <c r="A10" s="171"/>
      <c r="B10" s="4" t="s">
        <v>83</v>
      </c>
      <c r="C10" s="4" t="s">
        <v>83</v>
      </c>
      <c r="D10" s="4" t="s">
        <v>83</v>
      </c>
      <c r="E10" s="374" t="s">
        <v>390</v>
      </c>
      <c r="F10" s="72" t="s">
        <v>364</v>
      </c>
      <c r="G10" s="72"/>
      <c r="H10" s="72">
        <v>1</v>
      </c>
      <c r="I10" s="72"/>
      <c r="J10" s="72"/>
      <c r="K10" s="72">
        <v>1</v>
      </c>
      <c r="L10" s="46" t="str">
        <f t="shared" si="0"/>
        <v>I2+E1+F1</v>
      </c>
      <c r="M10" s="49" t="s">
        <v>391</v>
      </c>
      <c r="N10" s="49" t="s">
        <v>389</v>
      </c>
      <c r="O10" s="25" t="s">
        <v>389</v>
      </c>
      <c r="P10" s="73" t="s">
        <v>389</v>
      </c>
    </row>
    <row r="11" spans="1:17" s="5" customFormat="1" ht="14.1" customHeight="1" x14ac:dyDescent="0.2">
      <c r="A11" s="182"/>
      <c r="B11" s="4" t="s">
        <v>83</v>
      </c>
      <c r="C11" s="4" t="s">
        <v>83</v>
      </c>
      <c r="D11" s="4" t="s">
        <v>83</v>
      </c>
      <c r="E11" s="374" t="s">
        <v>386</v>
      </c>
      <c r="F11" s="72" t="s">
        <v>364</v>
      </c>
      <c r="G11" s="72"/>
      <c r="H11" s="72">
        <v>1</v>
      </c>
      <c r="I11" s="72"/>
      <c r="J11" s="72"/>
      <c r="K11" s="72">
        <v>1</v>
      </c>
      <c r="L11" s="46" t="str">
        <f t="shared" si="0"/>
        <v>I2+E1+F1</v>
      </c>
      <c r="M11" s="49" t="s">
        <v>393</v>
      </c>
      <c r="N11" s="49" t="s">
        <v>369</v>
      </c>
      <c r="O11" s="25" t="s">
        <v>377</v>
      </c>
      <c r="P11" s="73" t="s">
        <v>377</v>
      </c>
    </row>
    <row r="12" spans="1:17" s="5" customFormat="1" ht="14.1" customHeight="1" x14ac:dyDescent="0.2">
      <c r="A12" s="182"/>
      <c r="B12" s="4" t="s">
        <v>83</v>
      </c>
      <c r="C12" s="4" t="s">
        <v>83</v>
      </c>
      <c r="D12" s="4" t="s">
        <v>83</v>
      </c>
      <c r="E12" s="374" t="s">
        <v>475</v>
      </c>
      <c r="F12" s="72" t="s">
        <v>395</v>
      </c>
      <c r="G12" s="72"/>
      <c r="H12" s="72" t="s">
        <v>362</v>
      </c>
      <c r="I12" s="72" t="s">
        <v>362</v>
      </c>
      <c r="J12" s="72"/>
      <c r="K12" s="72" t="s">
        <v>362</v>
      </c>
      <c r="L12" s="46" t="str">
        <f t="shared" ref="L12:L13" si="2">IF(F12 &lt;&gt; "","I" &amp; F12,"") &amp; IF(G12 &lt;&gt; "","+S" &amp; G12,"") &amp; IF(H12 &lt;&gt; "","+E" &amp; H12,"") &amp; IF(I12 &lt;&gt; "","+Z" &amp; I12,"") &amp; IF(J12 &lt;&gt; "","+M" &amp; J12,"") &amp; IF(K12 &lt;&gt; "","+F" &amp; K12,"")</f>
        <v>I3+E1+Z1+F1</v>
      </c>
      <c r="M12" s="49" t="s">
        <v>365</v>
      </c>
      <c r="N12" s="49" t="s">
        <v>369</v>
      </c>
      <c r="O12" s="25" t="s">
        <v>376</v>
      </c>
      <c r="P12" s="338" t="s">
        <v>376</v>
      </c>
    </row>
    <row r="13" spans="1:17" s="5" customFormat="1" ht="14.1" customHeight="1" x14ac:dyDescent="0.2">
      <c r="A13" s="182"/>
      <c r="B13" s="4" t="s">
        <v>83</v>
      </c>
      <c r="C13" s="4" t="s">
        <v>83</v>
      </c>
      <c r="D13" s="4" t="s">
        <v>83</v>
      </c>
      <c r="E13" s="327" t="s">
        <v>394</v>
      </c>
      <c r="F13" s="72" t="s">
        <v>395</v>
      </c>
      <c r="G13" s="72"/>
      <c r="H13" s="72" t="s">
        <v>362</v>
      </c>
      <c r="I13" s="72" t="s">
        <v>362</v>
      </c>
      <c r="J13" s="72"/>
      <c r="K13" s="72" t="s">
        <v>362</v>
      </c>
      <c r="L13" s="46" t="str">
        <f t="shared" si="2"/>
        <v>I3+E1+Z1+F1</v>
      </c>
      <c r="M13" s="49" t="s">
        <v>365</v>
      </c>
      <c r="N13" s="49" t="s">
        <v>369</v>
      </c>
      <c r="O13" s="25" t="s">
        <v>376</v>
      </c>
      <c r="P13" s="338" t="s">
        <v>376</v>
      </c>
    </row>
    <row r="14" spans="1:17" s="5" customFormat="1" ht="14.1" customHeight="1" x14ac:dyDescent="0.2">
      <c r="A14" s="339" t="s">
        <v>396</v>
      </c>
      <c r="B14" s="377"/>
      <c r="C14" s="322"/>
      <c r="D14" s="322"/>
      <c r="E14" s="377" t="s">
        <v>477</v>
      </c>
      <c r="F14" s="323"/>
      <c r="G14" s="323"/>
      <c r="H14" s="323"/>
      <c r="I14" s="323"/>
      <c r="J14" s="323"/>
      <c r="K14" s="323"/>
      <c r="L14" s="324"/>
      <c r="M14" s="325"/>
      <c r="N14" s="325"/>
      <c r="O14" s="326"/>
      <c r="P14" s="340"/>
    </row>
    <row r="15" spans="1:17" s="5" customFormat="1" ht="14.1" customHeight="1" x14ac:dyDescent="0.2">
      <c r="A15" s="339" t="s">
        <v>478</v>
      </c>
      <c r="B15" s="322" t="s">
        <v>83</v>
      </c>
      <c r="C15" s="322" t="s">
        <v>83</v>
      </c>
      <c r="D15" s="322" t="s">
        <v>83</v>
      </c>
      <c r="E15" s="377" t="s">
        <v>479</v>
      </c>
      <c r="F15" s="328">
        <v>1</v>
      </c>
      <c r="G15" s="328" t="s">
        <v>480</v>
      </c>
      <c r="H15" s="328">
        <v>1</v>
      </c>
      <c r="I15" s="328">
        <v>1</v>
      </c>
      <c r="J15" s="328" t="s">
        <v>443</v>
      </c>
      <c r="K15" s="328">
        <v>1</v>
      </c>
      <c r="L15" s="324" t="str">
        <f t="shared" ref="L15:L26" si="3">IF(F15 &lt;&gt; "","I" &amp; F15,"") &amp; IF(G15 &lt;&gt; "","+S" &amp; G15,"") &amp; IF(H15 &lt;&gt; "","+E" &amp; H15,"") &amp; IF(I15 &lt;&gt; "","+Z" &amp; I15,"") &amp; IF(J15 &lt;&gt; "","+M" &amp; J15,"") &amp; IF(K15 &lt;&gt; "","+F" &amp; K15,"")</f>
        <v>I1+S1&amp;4+E1+Z1+M1&amp;3+F1</v>
      </c>
      <c r="M15" s="325" t="s">
        <v>481</v>
      </c>
      <c r="N15" s="325" t="s">
        <v>369</v>
      </c>
      <c r="O15" s="329" t="s">
        <v>412</v>
      </c>
      <c r="P15" s="341" t="s">
        <v>412</v>
      </c>
    </row>
    <row r="16" spans="1:17" s="5" customFormat="1" ht="14.1" customHeight="1" x14ac:dyDescent="0.2">
      <c r="A16" s="171"/>
      <c r="B16" s="4" t="s">
        <v>83</v>
      </c>
      <c r="C16" s="4" t="s">
        <v>83</v>
      </c>
      <c r="D16" s="4" t="s">
        <v>83</v>
      </c>
      <c r="E16" s="374" t="s">
        <v>482</v>
      </c>
      <c r="F16" s="49">
        <v>1</v>
      </c>
      <c r="G16" s="72" t="s">
        <v>483</v>
      </c>
      <c r="H16" s="49">
        <v>1</v>
      </c>
      <c r="I16" s="49">
        <v>1</v>
      </c>
      <c r="J16" s="72" t="s">
        <v>443</v>
      </c>
      <c r="K16" s="49">
        <v>1</v>
      </c>
      <c r="L16" s="46" t="str">
        <f t="shared" si="3"/>
        <v>I1+S1&amp;2+E1+Z1+M1&amp;3+F1</v>
      </c>
      <c r="M16" s="49" t="s">
        <v>481</v>
      </c>
      <c r="N16" s="49" t="s">
        <v>369</v>
      </c>
      <c r="O16" s="25" t="s">
        <v>412</v>
      </c>
      <c r="P16" s="73" t="s">
        <v>412</v>
      </c>
    </row>
    <row r="17" spans="1:16" s="5" customFormat="1" ht="14.1" customHeight="1" x14ac:dyDescent="0.2">
      <c r="A17" s="171"/>
      <c r="B17" s="4">
        <v>0</v>
      </c>
      <c r="C17" s="4">
        <v>0</v>
      </c>
      <c r="D17" s="4" t="s">
        <v>83</v>
      </c>
      <c r="E17" s="374" t="s">
        <v>484</v>
      </c>
      <c r="F17" s="49">
        <v>1</v>
      </c>
      <c r="G17" s="72" t="s">
        <v>483</v>
      </c>
      <c r="H17" s="49">
        <v>1</v>
      </c>
      <c r="I17" s="49">
        <v>1</v>
      </c>
      <c r="J17" s="72" t="s">
        <v>443</v>
      </c>
      <c r="K17" s="49">
        <v>1</v>
      </c>
      <c r="L17" s="46" t="str">
        <f t="shared" si="3"/>
        <v>I1+S1&amp;2+E1+Z1+M1&amp;3+F1</v>
      </c>
      <c r="M17" s="49" t="s">
        <v>481</v>
      </c>
      <c r="N17" s="49">
        <v>0</v>
      </c>
      <c r="O17" s="25">
        <v>0</v>
      </c>
      <c r="P17" s="73" t="s">
        <v>412</v>
      </c>
    </row>
    <row r="18" spans="1:16" s="5" customFormat="1" ht="14.1" customHeight="1" x14ac:dyDescent="0.2">
      <c r="A18" s="171"/>
      <c r="B18" s="4">
        <v>0</v>
      </c>
      <c r="C18" s="4">
        <v>0</v>
      </c>
      <c r="D18" s="4" t="s">
        <v>83</v>
      </c>
      <c r="E18" s="374" t="s">
        <v>485</v>
      </c>
      <c r="F18" s="71">
        <v>1</v>
      </c>
      <c r="G18" s="71" t="s">
        <v>417</v>
      </c>
      <c r="H18" s="71">
        <v>1</v>
      </c>
      <c r="I18" s="71">
        <v>1</v>
      </c>
      <c r="J18" s="72" t="s">
        <v>486</v>
      </c>
      <c r="K18" s="71">
        <v>1</v>
      </c>
      <c r="L18" s="46" t="str">
        <f t="shared" si="3"/>
        <v>I1+S1;2+E1+Z1+M2&amp;3;5+F1</v>
      </c>
      <c r="M18" s="49" t="s">
        <v>487</v>
      </c>
      <c r="N18" s="49">
        <v>0</v>
      </c>
      <c r="O18" s="25">
        <v>0</v>
      </c>
      <c r="P18" s="73" t="s">
        <v>412</v>
      </c>
    </row>
    <row r="19" spans="1:16" s="5" customFormat="1" ht="14.1" customHeight="1" x14ac:dyDescent="0.2">
      <c r="A19" s="171"/>
      <c r="B19" s="4">
        <v>0</v>
      </c>
      <c r="C19" s="4">
        <v>0</v>
      </c>
      <c r="D19" s="4" t="s">
        <v>83</v>
      </c>
      <c r="E19" s="374" t="s">
        <v>488</v>
      </c>
      <c r="F19" s="71">
        <v>1</v>
      </c>
      <c r="G19" s="71" t="s">
        <v>417</v>
      </c>
      <c r="H19" s="71">
        <v>1</v>
      </c>
      <c r="I19" s="71">
        <v>1</v>
      </c>
      <c r="J19" s="72" t="s">
        <v>489</v>
      </c>
      <c r="K19" s="71">
        <v>1</v>
      </c>
      <c r="L19" s="46" t="str">
        <f t="shared" si="3"/>
        <v>I1+S1;2+E1+Z1+M1&amp;3;5+F1</v>
      </c>
      <c r="M19" s="49" t="s">
        <v>481</v>
      </c>
      <c r="N19" s="49">
        <v>0</v>
      </c>
      <c r="O19" s="25">
        <v>0</v>
      </c>
      <c r="P19" s="73" t="s">
        <v>412</v>
      </c>
    </row>
    <row r="20" spans="1:16" s="5" customFormat="1" ht="14.1" customHeight="1" x14ac:dyDescent="0.2">
      <c r="A20" s="171"/>
      <c r="B20" s="4">
        <v>0</v>
      </c>
      <c r="C20" s="4">
        <v>0</v>
      </c>
      <c r="D20" s="4" t="s">
        <v>83</v>
      </c>
      <c r="E20" s="374" t="s">
        <v>490</v>
      </c>
      <c r="F20" s="71">
        <v>1</v>
      </c>
      <c r="G20" s="71">
        <v>2</v>
      </c>
      <c r="H20" s="71">
        <v>1</v>
      </c>
      <c r="I20" s="71">
        <v>1</v>
      </c>
      <c r="J20" s="72" t="s">
        <v>491</v>
      </c>
      <c r="K20" s="71">
        <v>1</v>
      </c>
      <c r="L20" s="46" t="str">
        <f t="shared" si="3"/>
        <v>I1+S2+E1+Z1+M2&amp;5+F1</v>
      </c>
      <c r="M20" s="49" t="s">
        <v>487</v>
      </c>
      <c r="N20" s="49">
        <v>0</v>
      </c>
      <c r="O20" s="25">
        <v>0</v>
      </c>
      <c r="P20" s="73" t="s">
        <v>412</v>
      </c>
    </row>
    <row r="21" spans="1:16" s="5" customFormat="1" ht="14.1" customHeight="1" x14ac:dyDescent="0.2">
      <c r="A21" s="171"/>
      <c r="B21" s="4" t="s">
        <v>83</v>
      </c>
      <c r="C21" s="4" t="s">
        <v>83</v>
      </c>
      <c r="D21" s="4" t="s">
        <v>83</v>
      </c>
      <c r="E21" s="374" t="s">
        <v>492</v>
      </c>
      <c r="F21" s="49">
        <v>1</v>
      </c>
      <c r="G21" s="72" t="s">
        <v>480</v>
      </c>
      <c r="H21" s="49">
        <v>1</v>
      </c>
      <c r="I21" s="49">
        <v>1</v>
      </c>
      <c r="J21" s="72" t="s">
        <v>443</v>
      </c>
      <c r="K21" s="49">
        <v>1</v>
      </c>
      <c r="L21" s="46" t="str">
        <f t="shared" si="3"/>
        <v>I1+S1&amp;4+E1+Z1+M1&amp;3+F1</v>
      </c>
      <c r="M21" s="49" t="s">
        <v>481</v>
      </c>
      <c r="N21" s="49" t="s">
        <v>369</v>
      </c>
      <c r="O21" s="25" t="s">
        <v>367</v>
      </c>
      <c r="P21" s="73" t="s">
        <v>412</v>
      </c>
    </row>
    <row r="22" spans="1:16" s="5" customFormat="1" ht="14.1" customHeight="1" x14ac:dyDescent="0.2">
      <c r="A22" s="171"/>
      <c r="B22" s="4">
        <v>0</v>
      </c>
      <c r="C22" s="4" t="s">
        <v>83</v>
      </c>
      <c r="D22" s="4" t="s">
        <v>83</v>
      </c>
      <c r="E22" s="374" t="s">
        <v>493</v>
      </c>
      <c r="F22" s="71">
        <v>1</v>
      </c>
      <c r="G22" s="72" t="s">
        <v>480</v>
      </c>
      <c r="H22" s="71">
        <v>1</v>
      </c>
      <c r="I22" s="71">
        <v>1</v>
      </c>
      <c r="J22" s="72" t="s">
        <v>443</v>
      </c>
      <c r="K22" s="71">
        <v>1</v>
      </c>
      <c r="L22" s="46" t="str">
        <f t="shared" si="3"/>
        <v>I1+S1&amp;4+E1+Z1+M1&amp;3+F1</v>
      </c>
      <c r="M22" s="49" t="s">
        <v>481</v>
      </c>
      <c r="N22" s="49">
        <v>0</v>
      </c>
      <c r="O22" s="25" t="s">
        <v>367</v>
      </c>
      <c r="P22" s="73" t="s">
        <v>367</v>
      </c>
    </row>
    <row r="23" spans="1:16" s="5" customFormat="1" ht="14.1" customHeight="1" x14ac:dyDescent="0.2">
      <c r="A23" s="171"/>
      <c r="B23" s="4">
        <v>0</v>
      </c>
      <c r="C23" s="4">
        <v>0</v>
      </c>
      <c r="D23" s="4" t="s">
        <v>83</v>
      </c>
      <c r="E23" s="374" t="s">
        <v>494</v>
      </c>
      <c r="F23" s="71">
        <v>1</v>
      </c>
      <c r="G23" s="72" t="s">
        <v>480</v>
      </c>
      <c r="H23" s="71">
        <v>1</v>
      </c>
      <c r="I23" s="71">
        <v>1</v>
      </c>
      <c r="J23" s="72" t="s">
        <v>495</v>
      </c>
      <c r="K23" s="71">
        <v>1</v>
      </c>
      <c r="L23" s="46" t="str">
        <f t="shared" si="3"/>
        <v>I1+S1&amp;4+E1+Z1+M2&amp;3&amp;6+F1</v>
      </c>
      <c r="M23" s="49" t="s">
        <v>481</v>
      </c>
      <c r="N23" s="49">
        <v>0</v>
      </c>
      <c r="O23" s="25">
        <v>0</v>
      </c>
      <c r="P23" s="73" t="s">
        <v>367</v>
      </c>
    </row>
    <row r="24" spans="1:16" s="5" customFormat="1" ht="14.1" customHeight="1" x14ac:dyDescent="0.2">
      <c r="A24" s="171"/>
      <c r="B24" s="4">
        <v>0</v>
      </c>
      <c r="C24" s="4">
        <v>0</v>
      </c>
      <c r="D24" s="4" t="s">
        <v>83</v>
      </c>
      <c r="E24" s="374" t="s">
        <v>496</v>
      </c>
      <c r="F24" s="49">
        <v>1</v>
      </c>
      <c r="G24" s="72" t="s">
        <v>364</v>
      </c>
      <c r="H24" s="49">
        <v>1</v>
      </c>
      <c r="I24" s="49">
        <v>1</v>
      </c>
      <c r="J24" s="72" t="s">
        <v>480</v>
      </c>
      <c r="K24" s="49">
        <v>1</v>
      </c>
      <c r="L24" s="46" t="str">
        <f t="shared" si="3"/>
        <v>I1+S2+E1+Z1+M1&amp;4+F1</v>
      </c>
      <c r="M24" s="49" t="s">
        <v>481</v>
      </c>
      <c r="N24" s="49">
        <v>0</v>
      </c>
      <c r="O24" s="25">
        <v>0</v>
      </c>
      <c r="P24" s="73" t="s">
        <v>412</v>
      </c>
    </row>
    <row r="25" spans="1:16" s="5" customFormat="1" ht="14.1" customHeight="1" x14ac:dyDescent="0.2">
      <c r="A25" s="171"/>
      <c r="B25" s="4">
        <v>0</v>
      </c>
      <c r="C25" s="4">
        <v>0</v>
      </c>
      <c r="D25" s="4" t="s">
        <v>83</v>
      </c>
      <c r="E25" s="374" t="s">
        <v>497</v>
      </c>
      <c r="F25" s="49">
        <v>1</v>
      </c>
      <c r="G25" s="72" t="s">
        <v>364</v>
      </c>
      <c r="H25" s="49">
        <v>1</v>
      </c>
      <c r="I25" s="49">
        <v>1</v>
      </c>
      <c r="J25" s="72" t="s">
        <v>480</v>
      </c>
      <c r="K25" s="49">
        <v>1</v>
      </c>
      <c r="L25" s="46" t="str">
        <f t="shared" si="3"/>
        <v>I1+S2+E1+Z1+M1&amp;4+F1</v>
      </c>
      <c r="M25" s="49" t="s">
        <v>481</v>
      </c>
      <c r="N25" s="49">
        <v>0</v>
      </c>
      <c r="O25" s="25">
        <v>0</v>
      </c>
      <c r="P25" s="73" t="s">
        <v>412</v>
      </c>
    </row>
    <row r="26" spans="1:16" s="5" customFormat="1" ht="14.1" customHeight="1" x14ac:dyDescent="0.2">
      <c r="A26" s="171"/>
      <c r="B26" s="4">
        <v>0</v>
      </c>
      <c r="C26" s="4">
        <v>0</v>
      </c>
      <c r="D26" s="4" t="s">
        <v>83</v>
      </c>
      <c r="E26" s="374" t="s">
        <v>498</v>
      </c>
      <c r="F26" s="49">
        <v>1</v>
      </c>
      <c r="G26" s="72" t="s">
        <v>364</v>
      </c>
      <c r="H26" s="49">
        <v>1</v>
      </c>
      <c r="I26" s="49">
        <v>1</v>
      </c>
      <c r="J26" s="72" t="s">
        <v>480</v>
      </c>
      <c r="K26" s="49">
        <v>1</v>
      </c>
      <c r="L26" s="46" t="str">
        <f t="shared" si="3"/>
        <v>I1+S2+E1+Z1+M1&amp;4+F1</v>
      </c>
      <c r="M26" s="49" t="s">
        <v>481</v>
      </c>
      <c r="N26" s="49">
        <v>0</v>
      </c>
      <c r="O26" s="25">
        <v>0</v>
      </c>
      <c r="P26" s="73" t="s">
        <v>412</v>
      </c>
    </row>
    <row r="27" spans="1:16" s="5" customFormat="1" ht="14.1" customHeight="1" x14ac:dyDescent="0.2">
      <c r="A27" s="342"/>
      <c r="B27" s="4">
        <v>0</v>
      </c>
      <c r="C27" s="4" t="s">
        <v>83</v>
      </c>
      <c r="D27" s="4" t="s">
        <v>83</v>
      </c>
      <c r="E27" s="374" t="s">
        <v>499</v>
      </c>
      <c r="F27" s="49">
        <v>1</v>
      </c>
      <c r="G27" s="49">
        <v>1</v>
      </c>
      <c r="H27" s="49">
        <v>1</v>
      </c>
      <c r="I27" s="49">
        <v>1</v>
      </c>
      <c r="J27" s="49">
        <v>3</v>
      </c>
      <c r="K27" s="49">
        <v>1</v>
      </c>
      <c r="L27" s="48" t="s">
        <v>500</v>
      </c>
      <c r="M27" s="49" t="s">
        <v>372</v>
      </c>
      <c r="N27" s="25">
        <v>0</v>
      </c>
      <c r="O27" s="25" t="s">
        <v>367</v>
      </c>
      <c r="P27" s="73" t="s">
        <v>367</v>
      </c>
    </row>
    <row r="28" spans="1:16" s="5" customFormat="1" ht="14.1" customHeight="1" x14ac:dyDescent="0.2">
      <c r="A28" s="342"/>
      <c r="B28" s="4">
        <v>0</v>
      </c>
      <c r="C28" s="4">
        <v>0</v>
      </c>
      <c r="D28" s="4" t="s">
        <v>83</v>
      </c>
      <c r="E28" s="374" t="s">
        <v>444</v>
      </c>
      <c r="F28" s="49">
        <v>1</v>
      </c>
      <c r="G28" s="49">
        <v>2</v>
      </c>
      <c r="H28" s="49">
        <v>1</v>
      </c>
      <c r="I28" s="49">
        <v>1</v>
      </c>
      <c r="J28" s="49">
        <v>2</v>
      </c>
      <c r="K28" s="49">
        <v>1</v>
      </c>
      <c r="L28" s="48" t="s">
        <v>500</v>
      </c>
      <c r="M28" s="49" t="s">
        <v>365</v>
      </c>
      <c r="N28" s="25">
        <v>0</v>
      </c>
      <c r="O28" s="25">
        <v>0</v>
      </c>
      <c r="P28" s="73" t="s">
        <v>367</v>
      </c>
    </row>
    <row r="29" spans="1:16" ht="14.1" customHeight="1" x14ac:dyDescent="0.2">
      <c r="A29" s="342"/>
      <c r="B29" s="4">
        <v>0</v>
      </c>
      <c r="C29" s="4" t="s">
        <v>83</v>
      </c>
      <c r="D29" s="4" t="s">
        <v>83</v>
      </c>
      <c r="E29" s="374" t="s">
        <v>420</v>
      </c>
      <c r="F29" s="399" t="s">
        <v>501</v>
      </c>
      <c r="G29" s="399"/>
      <c r="H29" s="399"/>
      <c r="I29" s="399"/>
      <c r="J29" s="399"/>
      <c r="K29" s="399"/>
      <c r="L29" s="399"/>
      <c r="M29" s="399"/>
      <c r="N29" s="399"/>
      <c r="O29" s="399"/>
      <c r="P29" s="400"/>
    </row>
    <row r="30" spans="1:16" ht="14.1" customHeight="1" x14ac:dyDescent="0.2">
      <c r="A30" s="339" t="s">
        <v>502</v>
      </c>
      <c r="B30" s="322" t="s">
        <v>83</v>
      </c>
      <c r="C30" s="322" t="s">
        <v>83</v>
      </c>
      <c r="D30" s="322" t="s">
        <v>83</v>
      </c>
      <c r="E30" s="377" t="s">
        <v>503</v>
      </c>
      <c r="F30" s="328" t="s">
        <v>362</v>
      </c>
      <c r="G30" s="323" t="s">
        <v>464</v>
      </c>
      <c r="H30" s="328">
        <v>1</v>
      </c>
      <c r="I30" s="328">
        <v>1</v>
      </c>
      <c r="J30" s="330">
        <v>3</v>
      </c>
      <c r="K30" s="328">
        <v>1</v>
      </c>
      <c r="L30" s="324" t="str">
        <f t="shared" ref="L30:L70" si="4">IF(F30 &lt;&gt; "","I" &amp; F30,"") &amp; IF(G30 &lt;&gt; "","+S" &amp; G30,"") &amp; IF(H30 &lt;&gt; "","+E" &amp; H30,"") &amp; IF(I30 &lt;&gt; "","+Z" &amp; I30,"") &amp; IF(J30 &lt;&gt; "","+M" &amp; J30,"") &amp; IF(K30 &lt;&gt; "","+F" &amp; K30,"")</f>
        <v>I1+S1;4+E1+Z1+M3+F1</v>
      </c>
      <c r="M30" s="325" t="s">
        <v>372</v>
      </c>
      <c r="N30" s="325" t="s">
        <v>369</v>
      </c>
      <c r="O30" s="326" t="s">
        <v>412</v>
      </c>
      <c r="P30" s="340" t="s">
        <v>377</v>
      </c>
    </row>
    <row r="31" spans="1:16" ht="14.1" customHeight="1" x14ac:dyDescent="0.2">
      <c r="A31" s="182"/>
      <c r="B31" s="4" t="s">
        <v>83</v>
      </c>
      <c r="C31" s="4" t="s">
        <v>83</v>
      </c>
      <c r="D31" s="4" t="s">
        <v>83</v>
      </c>
      <c r="E31" s="374" t="s">
        <v>504</v>
      </c>
      <c r="F31" s="71" t="s">
        <v>362</v>
      </c>
      <c r="G31" s="72" t="s">
        <v>464</v>
      </c>
      <c r="H31" s="71">
        <v>1</v>
      </c>
      <c r="I31" s="71">
        <v>1</v>
      </c>
      <c r="J31" s="77">
        <v>3</v>
      </c>
      <c r="K31" s="71">
        <v>1</v>
      </c>
      <c r="L31" s="46" t="str">
        <f t="shared" si="4"/>
        <v>I1+S1;4+E1+Z1+M3+F1</v>
      </c>
      <c r="M31" s="49" t="s">
        <v>372</v>
      </c>
      <c r="N31" s="49" t="s">
        <v>369</v>
      </c>
      <c r="O31" s="25" t="s">
        <v>412</v>
      </c>
      <c r="P31" s="73" t="s">
        <v>377</v>
      </c>
    </row>
    <row r="32" spans="1:16" ht="14.1" customHeight="1" x14ac:dyDescent="0.2">
      <c r="A32" s="182"/>
      <c r="B32" s="4">
        <v>0</v>
      </c>
      <c r="C32" s="4" t="s">
        <v>83</v>
      </c>
      <c r="D32" s="4" t="s">
        <v>83</v>
      </c>
      <c r="E32" s="374" t="s">
        <v>505</v>
      </c>
      <c r="F32" s="71" t="s">
        <v>362</v>
      </c>
      <c r="G32" s="72" t="s">
        <v>464</v>
      </c>
      <c r="H32" s="71">
        <v>1</v>
      </c>
      <c r="I32" s="71">
        <v>1</v>
      </c>
      <c r="J32" s="77">
        <v>3</v>
      </c>
      <c r="K32" s="71">
        <v>1</v>
      </c>
      <c r="L32" s="46" t="str">
        <f t="shared" si="4"/>
        <v>I1+S1;4+E1+Z1+M3+F1</v>
      </c>
      <c r="M32" s="49" t="s">
        <v>372</v>
      </c>
      <c r="N32" s="49">
        <v>0</v>
      </c>
      <c r="O32" s="25" t="s">
        <v>412</v>
      </c>
      <c r="P32" s="73" t="s">
        <v>377</v>
      </c>
    </row>
    <row r="33" spans="1:16" ht="14.1" customHeight="1" x14ac:dyDescent="0.2">
      <c r="A33" s="182"/>
      <c r="B33" s="4" t="s">
        <v>83</v>
      </c>
      <c r="C33" s="4" t="s">
        <v>83</v>
      </c>
      <c r="D33" s="4" t="s">
        <v>83</v>
      </c>
      <c r="E33" s="374" t="s">
        <v>506</v>
      </c>
      <c r="F33" s="71" t="s">
        <v>362</v>
      </c>
      <c r="G33" s="72" t="s">
        <v>464</v>
      </c>
      <c r="H33" s="71">
        <v>1</v>
      </c>
      <c r="I33" s="71">
        <v>1</v>
      </c>
      <c r="J33" s="77">
        <v>3</v>
      </c>
      <c r="K33" s="71">
        <v>1</v>
      </c>
      <c r="L33" s="46" t="str">
        <f t="shared" si="4"/>
        <v>I1+S1;4+E1+Z1+M3+F1</v>
      </c>
      <c r="M33" s="49" t="s">
        <v>372</v>
      </c>
      <c r="N33" s="49" t="s">
        <v>369</v>
      </c>
      <c r="O33" s="25" t="s">
        <v>412</v>
      </c>
      <c r="P33" s="73" t="s">
        <v>377</v>
      </c>
    </row>
    <row r="34" spans="1:16" ht="14.1" customHeight="1" x14ac:dyDescent="0.2">
      <c r="A34" s="182"/>
      <c r="B34" s="4">
        <v>0</v>
      </c>
      <c r="C34" s="4" t="s">
        <v>83</v>
      </c>
      <c r="D34" s="4" t="s">
        <v>83</v>
      </c>
      <c r="E34" s="374" t="s">
        <v>507</v>
      </c>
      <c r="F34" s="71" t="s">
        <v>362</v>
      </c>
      <c r="G34" s="72" t="s">
        <v>464</v>
      </c>
      <c r="H34" s="71">
        <v>1</v>
      </c>
      <c r="I34" s="71">
        <v>1</v>
      </c>
      <c r="J34" s="77">
        <v>3</v>
      </c>
      <c r="K34" s="71">
        <v>1</v>
      </c>
      <c r="L34" s="46" t="str">
        <f t="shared" si="4"/>
        <v>I1+S1;4+E1+Z1+M3+F1</v>
      </c>
      <c r="M34" s="49" t="s">
        <v>372</v>
      </c>
      <c r="N34" s="49">
        <v>0</v>
      </c>
      <c r="O34" s="25" t="s">
        <v>412</v>
      </c>
      <c r="P34" s="73" t="s">
        <v>377</v>
      </c>
    </row>
    <row r="35" spans="1:16" ht="14.1" customHeight="1" x14ac:dyDescent="0.2">
      <c r="A35" s="182"/>
      <c r="B35" s="4">
        <v>0</v>
      </c>
      <c r="C35" s="4" t="s">
        <v>83</v>
      </c>
      <c r="D35" s="4" t="s">
        <v>83</v>
      </c>
      <c r="E35" s="374" t="s">
        <v>508</v>
      </c>
      <c r="F35" s="71" t="s">
        <v>362</v>
      </c>
      <c r="G35" s="72" t="s">
        <v>464</v>
      </c>
      <c r="H35" s="71">
        <v>1</v>
      </c>
      <c r="I35" s="71">
        <v>1</v>
      </c>
      <c r="J35" s="77">
        <v>3</v>
      </c>
      <c r="K35" s="71">
        <v>1</v>
      </c>
      <c r="L35" s="46" t="str">
        <f t="shared" si="4"/>
        <v>I1+S1;4+E1+Z1+M3+F1</v>
      </c>
      <c r="M35" s="49" t="s">
        <v>372</v>
      </c>
      <c r="N35" s="49">
        <v>0</v>
      </c>
      <c r="O35" s="25" t="s">
        <v>412</v>
      </c>
      <c r="P35" s="73" t="s">
        <v>377</v>
      </c>
    </row>
    <row r="36" spans="1:16" ht="14.1" customHeight="1" x14ac:dyDescent="0.2">
      <c r="A36" s="182"/>
      <c r="B36" s="4">
        <v>0</v>
      </c>
      <c r="C36" s="4" t="s">
        <v>83</v>
      </c>
      <c r="D36" s="4" t="s">
        <v>83</v>
      </c>
      <c r="E36" s="374" t="s">
        <v>509</v>
      </c>
      <c r="F36" s="71" t="s">
        <v>362</v>
      </c>
      <c r="G36" s="72" t="s">
        <v>362</v>
      </c>
      <c r="H36" s="71">
        <v>1</v>
      </c>
      <c r="I36" s="71">
        <v>1</v>
      </c>
      <c r="J36" s="77">
        <v>3</v>
      </c>
      <c r="K36" s="71">
        <v>1</v>
      </c>
      <c r="L36" s="46" t="str">
        <f t="shared" si="4"/>
        <v>I1+S1+E1+Z1+M3+F1</v>
      </c>
      <c r="M36" s="49" t="s">
        <v>372</v>
      </c>
      <c r="N36" s="49">
        <v>0</v>
      </c>
      <c r="O36" s="25" t="s">
        <v>412</v>
      </c>
      <c r="P36" s="73" t="s">
        <v>377</v>
      </c>
    </row>
    <row r="37" spans="1:16" ht="14.1" customHeight="1" x14ac:dyDescent="0.2">
      <c r="A37" s="182"/>
      <c r="B37" s="4">
        <v>0</v>
      </c>
      <c r="C37" s="4" t="s">
        <v>83</v>
      </c>
      <c r="D37" s="4" t="s">
        <v>83</v>
      </c>
      <c r="E37" s="374" t="s">
        <v>510</v>
      </c>
      <c r="F37" s="71" t="s">
        <v>362</v>
      </c>
      <c r="G37" s="72" t="s">
        <v>364</v>
      </c>
      <c r="H37" s="71">
        <v>1</v>
      </c>
      <c r="I37" s="71">
        <v>1</v>
      </c>
      <c r="J37" s="77">
        <v>4</v>
      </c>
      <c r="K37" s="71">
        <v>1</v>
      </c>
      <c r="L37" s="46" t="str">
        <f t="shared" si="4"/>
        <v>I1+S2+E1+Z1+M4+F1</v>
      </c>
      <c r="M37" s="49" t="s">
        <v>372</v>
      </c>
      <c r="N37" s="49">
        <v>0</v>
      </c>
      <c r="O37" s="25" t="s">
        <v>412</v>
      </c>
      <c r="P37" s="73" t="s">
        <v>377</v>
      </c>
    </row>
    <row r="38" spans="1:16" ht="14.1" customHeight="1" x14ac:dyDescent="0.2">
      <c r="A38" s="339" t="s">
        <v>511</v>
      </c>
      <c r="B38" s="322" t="s">
        <v>83</v>
      </c>
      <c r="C38" s="322" t="s">
        <v>83</v>
      </c>
      <c r="D38" s="322" t="s">
        <v>83</v>
      </c>
      <c r="E38" s="377" t="s">
        <v>512</v>
      </c>
      <c r="F38" s="328" t="s">
        <v>362</v>
      </c>
      <c r="G38" s="323" t="s">
        <v>464</v>
      </c>
      <c r="H38" s="328">
        <v>1</v>
      </c>
      <c r="I38" s="328">
        <v>1</v>
      </c>
      <c r="J38" s="330">
        <v>3</v>
      </c>
      <c r="K38" s="328">
        <v>1</v>
      </c>
      <c r="L38" s="324" t="str">
        <f t="shared" si="4"/>
        <v>I1+S1;4+E1+Z1+M3+F1</v>
      </c>
      <c r="M38" s="325" t="s">
        <v>372</v>
      </c>
      <c r="N38" s="325" t="s">
        <v>369</v>
      </c>
      <c r="O38" s="326" t="s">
        <v>412</v>
      </c>
      <c r="P38" s="340" t="s">
        <v>377</v>
      </c>
    </row>
    <row r="39" spans="1:16" ht="14.1" customHeight="1" x14ac:dyDescent="0.2">
      <c r="A39" s="182"/>
      <c r="B39" s="4">
        <v>0</v>
      </c>
      <c r="C39" s="4" t="s">
        <v>83</v>
      </c>
      <c r="D39" s="4" t="s">
        <v>83</v>
      </c>
      <c r="E39" s="374" t="s">
        <v>513</v>
      </c>
      <c r="F39" s="71" t="s">
        <v>362</v>
      </c>
      <c r="G39" s="72" t="s">
        <v>464</v>
      </c>
      <c r="H39" s="71">
        <v>1</v>
      </c>
      <c r="I39" s="71">
        <v>1</v>
      </c>
      <c r="J39" s="77">
        <v>3</v>
      </c>
      <c r="K39" s="71">
        <v>1</v>
      </c>
      <c r="L39" s="46" t="str">
        <f>IF(F39 &lt;&gt; "","I" &amp; F39,"") &amp; IF(G39 &lt;&gt; "","+S" &amp; G39,"") &amp; IF(H39 &lt;&gt; "","+E" &amp; H39,"") &amp; IF(I39 &lt;&gt; "","+Z" &amp; I39,"") &amp; IF(J39 &lt;&gt; "","+M" &amp; J39,"") &amp; IF(K39 &lt;&gt; "","+F" &amp; K39,"")</f>
        <v>I1+S1;4+E1+Z1+M3+F1</v>
      </c>
      <c r="M39" s="49" t="s">
        <v>372</v>
      </c>
      <c r="N39" s="49" t="s">
        <v>369</v>
      </c>
      <c r="O39" s="25" t="s">
        <v>412</v>
      </c>
      <c r="P39" s="73" t="s">
        <v>377</v>
      </c>
    </row>
    <row r="40" spans="1:16" ht="14.1" customHeight="1" x14ac:dyDescent="0.2">
      <c r="A40" s="182"/>
      <c r="B40" s="4">
        <v>0</v>
      </c>
      <c r="C40" s="4" t="s">
        <v>83</v>
      </c>
      <c r="D40" s="4" t="s">
        <v>83</v>
      </c>
      <c r="E40" s="374" t="s">
        <v>514</v>
      </c>
      <c r="F40" s="71" t="s">
        <v>362</v>
      </c>
      <c r="G40" s="77">
        <v>2</v>
      </c>
      <c r="H40" s="71">
        <v>1</v>
      </c>
      <c r="I40" s="71">
        <v>1</v>
      </c>
      <c r="J40" s="77">
        <v>4</v>
      </c>
      <c r="K40" s="71">
        <v>1</v>
      </c>
      <c r="L40" s="46" t="str">
        <f t="shared" si="4"/>
        <v>I1+S2+E1+Z1+M4+F1</v>
      </c>
      <c r="M40" s="49" t="s">
        <v>372</v>
      </c>
      <c r="N40" s="49">
        <v>0</v>
      </c>
      <c r="O40" s="25" t="s">
        <v>412</v>
      </c>
      <c r="P40" s="73" t="s">
        <v>412</v>
      </c>
    </row>
    <row r="41" spans="1:16" ht="14.1" customHeight="1" x14ac:dyDescent="0.2">
      <c r="A41" s="182"/>
      <c r="B41" s="4">
        <v>0</v>
      </c>
      <c r="C41" s="4" t="s">
        <v>83</v>
      </c>
      <c r="D41" s="4" t="s">
        <v>83</v>
      </c>
      <c r="E41" s="374" t="s">
        <v>515</v>
      </c>
      <c r="F41" s="71" t="s">
        <v>362</v>
      </c>
      <c r="G41" s="77">
        <v>1</v>
      </c>
      <c r="H41" s="71">
        <v>1</v>
      </c>
      <c r="I41" s="71">
        <v>1</v>
      </c>
      <c r="J41" s="77">
        <v>3</v>
      </c>
      <c r="K41" s="71">
        <v>1</v>
      </c>
      <c r="L41" s="46" t="str">
        <f t="shared" si="4"/>
        <v>I1+S1+E1+Z1+M3+F1</v>
      </c>
      <c r="M41" s="49" t="s">
        <v>372</v>
      </c>
      <c r="N41" s="49">
        <v>0</v>
      </c>
      <c r="O41" s="25" t="s">
        <v>412</v>
      </c>
      <c r="P41" s="73" t="s">
        <v>412</v>
      </c>
    </row>
    <row r="42" spans="1:16" ht="14.1" customHeight="1" x14ac:dyDescent="0.2">
      <c r="A42" s="182"/>
      <c r="B42" s="4">
        <v>0</v>
      </c>
      <c r="C42" s="4" t="s">
        <v>83</v>
      </c>
      <c r="D42" s="4" t="s">
        <v>83</v>
      </c>
      <c r="E42" s="374" t="s">
        <v>516</v>
      </c>
      <c r="F42" s="71" t="s">
        <v>362</v>
      </c>
      <c r="G42" s="77">
        <v>2</v>
      </c>
      <c r="H42" s="77">
        <v>1</v>
      </c>
      <c r="I42" s="77">
        <v>1</v>
      </c>
      <c r="J42" s="77">
        <v>1</v>
      </c>
      <c r="K42" s="77">
        <v>1</v>
      </c>
      <c r="L42" s="46" t="str">
        <f t="shared" si="4"/>
        <v>I1+S2+E1+Z1+M1+F1</v>
      </c>
      <c r="M42" s="49" t="s">
        <v>372</v>
      </c>
      <c r="N42" s="49">
        <v>0</v>
      </c>
      <c r="O42" s="25" t="s">
        <v>412</v>
      </c>
      <c r="P42" s="73" t="s">
        <v>412</v>
      </c>
    </row>
    <row r="43" spans="1:16" ht="14.1" customHeight="1" x14ac:dyDescent="0.2">
      <c r="A43" s="182"/>
      <c r="B43" s="4">
        <v>0</v>
      </c>
      <c r="C43" s="4">
        <v>0</v>
      </c>
      <c r="D43" s="4" t="s">
        <v>83</v>
      </c>
      <c r="E43" s="374" t="s">
        <v>517</v>
      </c>
      <c r="F43" s="71">
        <v>1</v>
      </c>
      <c r="G43" s="77">
        <v>2</v>
      </c>
      <c r="H43" s="77">
        <v>1</v>
      </c>
      <c r="I43" s="77">
        <v>1</v>
      </c>
      <c r="J43" s="77">
        <v>4</v>
      </c>
      <c r="K43" s="77">
        <v>1</v>
      </c>
      <c r="L43" s="46" t="str">
        <f t="shared" si="4"/>
        <v>I1+S2+E1+Z1+M4+F1</v>
      </c>
      <c r="M43" s="49" t="s">
        <v>372</v>
      </c>
      <c r="N43" s="49">
        <v>0</v>
      </c>
      <c r="O43" s="25">
        <v>0</v>
      </c>
      <c r="P43" s="73" t="s">
        <v>412</v>
      </c>
    </row>
    <row r="44" spans="1:16" ht="14.1" customHeight="1" x14ac:dyDescent="0.2">
      <c r="A44" s="182"/>
      <c r="B44" s="4">
        <v>0</v>
      </c>
      <c r="C44" s="4">
        <v>0</v>
      </c>
      <c r="D44" s="4" t="s">
        <v>83</v>
      </c>
      <c r="E44" s="374" t="s">
        <v>518</v>
      </c>
      <c r="F44" s="71">
        <v>1</v>
      </c>
      <c r="G44" s="77">
        <v>2</v>
      </c>
      <c r="H44" s="77">
        <v>1</v>
      </c>
      <c r="I44" s="77">
        <v>1</v>
      </c>
      <c r="J44" s="77" t="s">
        <v>519</v>
      </c>
      <c r="K44" s="77">
        <v>1</v>
      </c>
      <c r="L44" s="46" t="str">
        <f t="shared" ref="L44" si="5">IF(F44 &lt;&gt; "","I" &amp; F44,"") &amp; IF(G44 &lt;&gt; "","+S" &amp; G44,"") &amp; IF(H44 &lt;&gt; "","+E" &amp; H44,"") &amp; IF(I44 &lt;&gt; "","+Z" &amp; I44,"") &amp; IF(J44 &lt;&gt; "","+M" &amp; J44,"") &amp; IF(K44 &lt;&gt; "","+F" &amp; K44,"")</f>
        <v>I1+S2+E1+Z1+M5&amp;1;4+F1</v>
      </c>
      <c r="M44" s="49" t="s">
        <v>372</v>
      </c>
      <c r="N44" s="49">
        <v>0</v>
      </c>
      <c r="O44" s="25">
        <v>0</v>
      </c>
      <c r="P44" s="73" t="s">
        <v>412</v>
      </c>
    </row>
    <row r="45" spans="1:16" ht="14.1" customHeight="1" x14ac:dyDescent="0.2">
      <c r="A45" s="182"/>
      <c r="B45" s="4">
        <v>0</v>
      </c>
      <c r="C45" s="4" t="s">
        <v>83</v>
      </c>
      <c r="D45" s="4" t="s">
        <v>83</v>
      </c>
      <c r="E45" s="374" t="s">
        <v>520</v>
      </c>
      <c r="F45" s="71" t="s">
        <v>362</v>
      </c>
      <c r="G45" s="77">
        <v>2</v>
      </c>
      <c r="H45" s="71">
        <v>1</v>
      </c>
      <c r="I45" s="71">
        <v>1</v>
      </c>
      <c r="J45" s="77">
        <v>4</v>
      </c>
      <c r="K45" s="71">
        <v>1</v>
      </c>
      <c r="L45" s="46" t="str">
        <f t="shared" si="4"/>
        <v>I1+S2+E1+Z1+M4+F1</v>
      </c>
      <c r="M45" s="49" t="s">
        <v>372</v>
      </c>
      <c r="N45" s="49">
        <v>0</v>
      </c>
      <c r="O45" s="25" t="s">
        <v>412</v>
      </c>
      <c r="P45" s="73" t="s">
        <v>412</v>
      </c>
    </row>
    <row r="46" spans="1:16" ht="14.1" customHeight="1" x14ac:dyDescent="0.2">
      <c r="A46" s="339" t="s">
        <v>521</v>
      </c>
      <c r="B46" s="322">
        <v>0</v>
      </c>
      <c r="C46" s="322">
        <v>0</v>
      </c>
      <c r="D46" s="322" t="s">
        <v>83</v>
      </c>
      <c r="E46" s="377" t="s">
        <v>522</v>
      </c>
      <c r="F46" s="328">
        <v>1</v>
      </c>
      <c r="G46" s="323" t="s">
        <v>523</v>
      </c>
      <c r="H46" s="328">
        <v>1</v>
      </c>
      <c r="I46" s="328">
        <v>1</v>
      </c>
      <c r="J46" s="331">
        <v>2</v>
      </c>
      <c r="K46" s="328">
        <v>1</v>
      </c>
      <c r="L46" s="324" t="str">
        <f t="shared" si="4"/>
        <v>I1+S7+E1+Z1+M2+F1</v>
      </c>
      <c r="M46" s="325" t="s">
        <v>365</v>
      </c>
      <c r="N46" s="325">
        <v>0</v>
      </c>
      <c r="O46" s="329" t="s">
        <v>377</v>
      </c>
      <c r="P46" s="341" t="s">
        <v>377</v>
      </c>
    </row>
    <row r="47" spans="1:16" ht="14.1" customHeight="1" x14ac:dyDescent="0.2">
      <c r="A47" s="339" t="s">
        <v>413</v>
      </c>
      <c r="B47" s="322">
        <v>0</v>
      </c>
      <c r="C47" s="322">
        <v>0</v>
      </c>
      <c r="D47" s="322" t="s">
        <v>83</v>
      </c>
      <c r="E47" s="377" t="s">
        <v>524</v>
      </c>
      <c r="F47" s="328">
        <v>1</v>
      </c>
      <c r="G47" s="323" t="s">
        <v>417</v>
      </c>
      <c r="H47" s="328">
        <v>1</v>
      </c>
      <c r="I47" s="328">
        <v>1</v>
      </c>
      <c r="J47" s="331" t="s">
        <v>525</v>
      </c>
      <c r="K47" s="328">
        <v>1</v>
      </c>
      <c r="L47" s="324" t="str">
        <f t="shared" si="4"/>
        <v>I1+S1;2+E1+Z1+M3;2+F1</v>
      </c>
      <c r="M47" s="325" t="s">
        <v>372</v>
      </c>
      <c r="N47" s="325">
        <v>0</v>
      </c>
      <c r="O47" s="329" t="s">
        <v>412</v>
      </c>
      <c r="P47" s="341" t="s">
        <v>377</v>
      </c>
    </row>
    <row r="48" spans="1:16" ht="14.1" customHeight="1" x14ac:dyDescent="0.2">
      <c r="A48" s="182"/>
      <c r="B48" s="4">
        <v>0</v>
      </c>
      <c r="C48" s="4">
        <v>0</v>
      </c>
      <c r="D48" s="4" t="s">
        <v>83</v>
      </c>
      <c r="E48" s="374" t="s">
        <v>526</v>
      </c>
      <c r="F48" s="71">
        <v>1</v>
      </c>
      <c r="G48" s="77" t="s">
        <v>417</v>
      </c>
      <c r="H48" s="77">
        <v>1</v>
      </c>
      <c r="I48" s="77">
        <v>1</v>
      </c>
      <c r="J48" s="77">
        <v>3</v>
      </c>
      <c r="K48" s="77">
        <v>1</v>
      </c>
      <c r="L48" s="46" t="str">
        <f t="shared" si="4"/>
        <v>I1+S1;2+E1+Z1+M3+F1</v>
      </c>
      <c r="M48" s="49" t="s">
        <v>372</v>
      </c>
      <c r="N48" s="49">
        <v>0</v>
      </c>
      <c r="O48" s="25">
        <v>0</v>
      </c>
      <c r="P48" s="73" t="s">
        <v>377</v>
      </c>
    </row>
    <row r="49" spans="1:16" ht="14.1" customHeight="1" x14ac:dyDescent="0.2">
      <c r="A49" s="182"/>
      <c r="B49" s="4">
        <v>0</v>
      </c>
      <c r="C49" s="4">
        <v>0</v>
      </c>
      <c r="D49" s="4" t="s">
        <v>83</v>
      </c>
      <c r="E49" s="92" t="s">
        <v>527</v>
      </c>
      <c r="F49" s="71">
        <v>1</v>
      </c>
      <c r="G49" s="77">
        <v>2</v>
      </c>
      <c r="H49" s="77">
        <v>1</v>
      </c>
      <c r="I49" s="77">
        <v>1</v>
      </c>
      <c r="J49" s="77">
        <v>2</v>
      </c>
      <c r="K49" s="77">
        <v>1</v>
      </c>
      <c r="L49" s="46" t="str">
        <f t="shared" si="4"/>
        <v>I1+S2+E1+Z1+M2+F1</v>
      </c>
      <c r="M49" s="49" t="s">
        <v>365</v>
      </c>
      <c r="N49" s="49">
        <v>0</v>
      </c>
      <c r="O49" s="25">
        <v>0</v>
      </c>
      <c r="P49" s="73" t="s">
        <v>377</v>
      </c>
    </row>
    <row r="50" spans="1:16" ht="14.1" customHeight="1" x14ac:dyDescent="0.2">
      <c r="A50" s="182"/>
      <c r="B50" s="4">
        <v>0</v>
      </c>
      <c r="C50" s="4" t="s">
        <v>83</v>
      </c>
      <c r="D50" s="4" t="s">
        <v>83</v>
      </c>
      <c r="E50" s="374" t="s">
        <v>528</v>
      </c>
      <c r="F50" s="71" t="s">
        <v>362</v>
      </c>
      <c r="G50" s="77">
        <v>2</v>
      </c>
      <c r="H50" s="71">
        <v>1</v>
      </c>
      <c r="I50" s="71">
        <v>1</v>
      </c>
      <c r="J50" s="77">
        <v>1</v>
      </c>
      <c r="K50" s="71">
        <v>1</v>
      </c>
      <c r="L50" s="46" t="str">
        <f t="shared" si="4"/>
        <v>I1+S2+E1+Z1+M1+F1</v>
      </c>
      <c r="M50" s="49" t="s">
        <v>372</v>
      </c>
      <c r="N50" s="49">
        <v>0</v>
      </c>
      <c r="O50" s="25" t="s">
        <v>412</v>
      </c>
      <c r="P50" s="73" t="s">
        <v>412</v>
      </c>
    </row>
    <row r="51" spans="1:16" ht="14.1" customHeight="1" x14ac:dyDescent="0.2">
      <c r="A51" s="182"/>
      <c r="B51" s="4">
        <v>0</v>
      </c>
      <c r="C51" s="4" t="s">
        <v>83</v>
      </c>
      <c r="D51" s="4" t="s">
        <v>83</v>
      </c>
      <c r="E51" s="374" t="s">
        <v>422</v>
      </c>
      <c r="F51" s="399" t="s">
        <v>501</v>
      </c>
      <c r="G51" s="399"/>
      <c r="H51" s="399"/>
      <c r="I51" s="399"/>
      <c r="J51" s="399"/>
      <c r="K51" s="399"/>
      <c r="L51" s="399"/>
      <c r="M51" s="399"/>
      <c r="N51" s="399"/>
      <c r="O51" s="399"/>
      <c r="P51" s="400"/>
    </row>
    <row r="52" spans="1:16" ht="14.1" customHeight="1" x14ac:dyDescent="0.2">
      <c r="A52" s="182"/>
      <c r="B52" s="4">
        <v>0</v>
      </c>
      <c r="C52" s="4" t="s">
        <v>83</v>
      </c>
      <c r="D52" s="4" t="s">
        <v>83</v>
      </c>
      <c r="E52" s="374" t="s">
        <v>423</v>
      </c>
      <c r="F52" s="399" t="s">
        <v>501</v>
      </c>
      <c r="G52" s="399"/>
      <c r="H52" s="399"/>
      <c r="I52" s="399"/>
      <c r="J52" s="399"/>
      <c r="K52" s="399"/>
      <c r="L52" s="399"/>
      <c r="M52" s="399"/>
      <c r="N52" s="399"/>
      <c r="O52" s="399"/>
      <c r="P52" s="400"/>
    </row>
    <row r="53" spans="1:16" ht="14.1" customHeight="1" x14ac:dyDescent="0.2">
      <c r="A53" s="182"/>
      <c r="B53" s="4">
        <v>0</v>
      </c>
      <c r="C53" s="4" t="s">
        <v>83</v>
      </c>
      <c r="D53" s="4" t="s">
        <v>83</v>
      </c>
      <c r="E53" s="374" t="s">
        <v>529</v>
      </c>
      <c r="F53" s="71" t="s">
        <v>362</v>
      </c>
      <c r="G53" s="77">
        <v>2</v>
      </c>
      <c r="H53" s="71">
        <v>1</v>
      </c>
      <c r="I53" s="71">
        <v>1</v>
      </c>
      <c r="J53" s="77">
        <v>1</v>
      </c>
      <c r="K53" s="71">
        <v>1</v>
      </c>
      <c r="L53" s="46" t="str">
        <f t="shared" si="4"/>
        <v>I1+S2+E1+Z1+M1+F1</v>
      </c>
      <c r="M53" s="49" t="s">
        <v>372</v>
      </c>
      <c r="N53" s="49">
        <v>0</v>
      </c>
      <c r="O53" s="25" t="s">
        <v>412</v>
      </c>
      <c r="P53" s="73" t="s">
        <v>412</v>
      </c>
    </row>
    <row r="54" spans="1:16" ht="14.1" customHeight="1" x14ac:dyDescent="0.2">
      <c r="A54" s="182"/>
      <c r="B54" s="4">
        <v>0</v>
      </c>
      <c r="C54" s="4" t="s">
        <v>83</v>
      </c>
      <c r="D54" s="4" t="s">
        <v>83</v>
      </c>
      <c r="E54" s="374" t="s">
        <v>530</v>
      </c>
      <c r="F54" s="71" t="s">
        <v>362</v>
      </c>
      <c r="G54" s="72" t="s">
        <v>531</v>
      </c>
      <c r="H54" s="71">
        <v>1</v>
      </c>
      <c r="I54" s="71">
        <v>1</v>
      </c>
      <c r="J54" s="77">
        <v>1.4</v>
      </c>
      <c r="K54" s="71">
        <v>1</v>
      </c>
      <c r="L54" s="46" t="str">
        <f t="shared" si="4"/>
        <v>I1+S1;2;4+E1+Z1+M1,4+F1</v>
      </c>
      <c r="M54" s="49" t="s">
        <v>372</v>
      </c>
      <c r="N54" s="49">
        <v>0</v>
      </c>
      <c r="O54" s="25" t="s">
        <v>412</v>
      </c>
      <c r="P54" s="73" t="s">
        <v>412</v>
      </c>
    </row>
    <row r="55" spans="1:16" ht="14.1" customHeight="1" x14ac:dyDescent="0.2">
      <c r="A55" s="339" t="s">
        <v>532</v>
      </c>
      <c r="B55" s="322" t="s">
        <v>83</v>
      </c>
      <c r="C55" s="322" t="s">
        <v>83</v>
      </c>
      <c r="D55" s="322" t="s">
        <v>83</v>
      </c>
      <c r="E55" s="377" t="s">
        <v>532</v>
      </c>
      <c r="F55" s="328" t="s">
        <v>362</v>
      </c>
      <c r="G55" s="323" t="s">
        <v>464</v>
      </c>
      <c r="H55" s="328">
        <v>1</v>
      </c>
      <c r="I55" s="328">
        <v>1</v>
      </c>
      <c r="J55" s="331">
        <v>3</v>
      </c>
      <c r="K55" s="328">
        <v>1</v>
      </c>
      <c r="L55" s="324" t="str">
        <f t="shared" si="4"/>
        <v>I1+S1;4+E1+Z1+M3+F1</v>
      </c>
      <c r="M55" s="325" t="s">
        <v>372</v>
      </c>
      <c r="N55" s="325" t="s">
        <v>369</v>
      </c>
      <c r="O55" s="329" t="s">
        <v>377</v>
      </c>
      <c r="P55" s="341" t="s">
        <v>377</v>
      </c>
    </row>
    <row r="56" spans="1:16" ht="14.1" customHeight="1" x14ac:dyDescent="0.2">
      <c r="A56" s="182"/>
      <c r="B56" s="4">
        <v>0</v>
      </c>
      <c r="C56" s="4">
        <v>0</v>
      </c>
      <c r="D56" s="4" t="s">
        <v>83</v>
      </c>
      <c r="E56" s="374" t="s">
        <v>533</v>
      </c>
      <c r="F56" s="71">
        <v>1</v>
      </c>
      <c r="G56" s="77">
        <v>1</v>
      </c>
      <c r="H56" s="71">
        <v>1</v>
      </c>
      <c r="I56" s="71">
        <v>1</v>
      </c>
      <c r="J56" s="77">
        <v>5</v>
      </c>
      <c r="K56" s="71">
        <v>1</v>
      </c>
      <c r="L56" s="46" t="str">
        <f t="shared" si="4"/>
        <v>I1+S1+E1+Z1+M5+F1</v>
      </c>
      <c r="M56" s="49" t="s">
        <v>372</v>
      </c>
      <c r="N56" s="49">
        <v>0</v>
      </c>
      <c r="O56" s="25">
        <v>0</v>
      </c>
      <c r="P56" s="73" t="s">
        <v>377</v>
      </c>
    </row>
    <row r="57" spans="1:16" ht="14.1" customHeight="1" x14ac:dyDescent="0.2">
      <c r="A57" s="182"/>
      <c r="B57" s="4">
        <v>0</v>
      </c>
      <c r="C57" s="4">
        <v>0</v>
      </c>
      <c r="D57" s="4" t="s">
        <v>83</v>
      </c>
      <c r="E57" s="374" t="s">
        <v>534</v>
      </c>
      <c r="F57" s="71">
        <v>1</v>
      </c>
      <c r="G57" s="77">
        <v>2</v>
      </c>
      <c r="H57" s="71">
        <v>1</v>
      </c>
      <c r="I57" s="71">
        <v>1</v>
      </c>
      <c r="J57" s="77">
        <v>1</v>
      </c>
      <c r="K57" s="71">
        <v>1</v>
      </c>
      <c r="L57" s="46" t="str">
        <f t="shared" si="4"/>
        <v>I1+S2+E1+Z1+M1+F1</v>
      </c>
      <c r="M57" s="49" t="s">
        <v>372</v>
      </c>
      <c r="N57" s="49">
        <v>0</v>
      </c>
      <c r="O57" s="25">
        <v>0</v>
      </c>
      <c r="P57" s="73" t="s">
        <v>377</v>
      </c>
    </row>
    <row r="58" spans="1:16" ht="14.1" customHeight="1" x14ac:dyDescent="0.2">
      <c r="A58" s="339" t="s">
        <v>425</v>
      </c>
      <c r="B58" s="377"/>
      <c r="C58" s="322"/>
      <c r="D58" s="322"/>
      <c r="E58" s="377" t="s">
        <v>535</v>
      </c>
      <c r="F58" s="323"/>
      <c r="G58" s="323"/>
      <c r="H58" s="323"/>
      <c r="I58" s="323"/>
      <c r="J58" s="323"/>
      <c r="K58" s="323"/>
      <c r="L58" s="324"/>
      <c r="M58" s="325"/>
      <c r="N58" s="325"/>
      <c r="O58" s="326"/>
      <c r="P58" s="340"/>
    </row>
    <row r="59" spans="1:16" ht="14.1" customHeight="1" x14ac:dyDescent="0.2">
      <c r="A59" s="339" t="s">
        <v>536</v>
      </c>
      <c r="B59" s="322">
        <v>0</v>
      </c>
      <c r="C59" s="322" t="s">
        <v>83</v>
      </c>
      <c r="D59" s="322" t="s">
        <v>83</v>
      </c>
      <c r="E59" s="377" t="s">
        <v>537</v>
      </c>
      <c r="F59" s="328" t="s">
        <v>362</v>
      </c>
      <c r="G59" s="332" t="s">
        <v>417</v>
      </c>
      <c r="H59" s="331">
        <v>1</v>
      </c>
      <c r="I59" s="331">
        <v>1</v>
      </c>
      <c r="J59" s="333" t="s">
        <v>455</v>
      </c>
      <c r="K59" s="331">
        <v>1</v>
      </c>
      <c r="L59" s="324" t="str">
        <f t="shared" si="4"/>
        <v>I1+S1;2+E1+Z1+M1;5+F1</v>
      </c>
      <c r="M59" s="325" t="s">
        <v>365</v>
      </c>
      <c r="N59" s="325">
        <v>0</v>
      </c>
      <c r="O59" s="329" t="s">
        <v>412</v>
      </c>
      <c r="P59" s="341" t="s">
        <v>377</v>
      </c>
    </row>
    <row r="60" spans="1:16" ht="14.1" customHeight="1" x14ac:dyDescent="0.2">
      <c r="A60" s="182"/>
      <c r="B60" s="4">
        <v>0</v>
      </c>
      <c r="C60" s="4" t="s">
        <v>83</v>
      </c>
      <c r="D60" s="4" t="s">
        <v>83</v>
      </c>
      <c r="E60" s="374" t="s">
        <v>456</v>
      </c>
      <c r="F60" s="399" t="s">
        <v>501</v>
      </c>
      <c r="G60" s="399"/>
      <c r="H60" s="399"/>
      <c r="I60" s="399"/>
      <c r="J60" s="399"/>
      <c r="K60" s="399"/>
      <c r="L60" s="399"/>
      <c r="M60" s="399"/>
      <c r="N60" s="399"/>
      <c r="O60" s="399"/>
      <c r="P60" s="400"/>
    </row>
    <row r="61" spans="1:16" ht="14.1" customHeight="1" x14ac:dyDescent="0.2">
      <c r="A61" s="182"/>
      <c r="B61" s="4">
        <v>0</v>
      </c>
      <c r="C61" s="4" t="s">
        <v>83</v>
      </c>
      <c r="D61" s="4" t="s">
        <v>83</v>
      </c>
      <c r="E61" s="374" t="s">
        <v>454</v>
      </c>
      <c r="F61" s="399" t="s">
        <v>501</v>
      </c>
      <c r="G61" s="399"/>
      <c r="H61" s="399"/>
      <c r="I61" s="399"/>
      <c r="J61" s="399"/>
      <c r="K61" s="399"/>
      <c r="L61" s="399"/>
      <c r="M61" s="399"/>
      <c r="N61" s="399"/>
      <c r="O61" s="399"/>
      <c r="P61" s="400"/>
    </row>
    <row r="62" spans="1:16" ht="14.1" customHeight="1" x14ac:dyDescent="0.2">
      <c r="A62" s="182"/>
      <c r="B62" s="4">
        <v>0</v>
      </c>
      <c r="C62" s="4" t="s">
        <v>83</v>
      </c>
      <c r="D62" s="4" t="s">
        <v>83</v>
      </c>
      <c r="E62" s="374" t="s">
        <v>538</v>
      </c>
      <c r="F62" s="71" t="s">
        <v>362</v>
      </c>
      <c r="G62" s="334" t="s">
        <v>417</v>
      </c>
      <c r="H62" s="77">
        <v>1</v>
      </c>
      <c r="I62" s="77">
        <v>1</v>
      </c>
      <c r="J62" s="77" t="s">
        <v>539</v>
      </c>
      <c r="K62" s="77">
        <v>1</v>
      </c>
      <c r="L62" s="46" t="str">
        <f t="shared" si="4"/>
        <v>I1+S1;2+E1+Z1+M2;5+F1</v>
      </c>
      <c r="M62" s="49" t="s">
        <v>372</v>
      </c>
      <c r="N62" s="49">
        <v>0</v>
      </c>
      <c r="O62" s="25" t="s">
        <v>412</v>
      </c>
      <c r="P62" s="73" t="s">
        <v>377</v>
      </c>
    </row>
    <row r="63" spans="1:16" ht="14.1" customHeight="1" x14ac:dyDescent="0.2">
      <c r="A63" s="339" t="s">
        <v>540</v>
      </c>
      <c r="B63" s="322" t="s">
        <v>83</v>
      </c>
      <c r="C63" s="322" t="s">
        <v>83</v>
      </c>
      <c r="D63" s="322" t="s">
        <v>83</v>
      </c>
      <c r="E63" s="377" t="s">
        <v>541</v>
      </c>
      <c r="F63" s="328" t="s">
        <v>362</v>
      </c>
      <c r="G63" s="332" t="s">
        <v>417</v>
      </c>
      <c r="H63" s="331">
        <v>1</v>
      </c>
      <c r="I63" s="331">
        <v>1</v>
      </c>
      <c r="J63" s="333" t="s">
        <v>417</v>
      </c>
      <c r="K63" s="331">
        <v>1</v>
      </c>
      <c r="L63" s="324" t="str">
        <f t="shared" ref="L63" si="6">IF(F63 &lt;&gt; "","I" &amp; F63,"") &amp; IF(G63 &lt;&gt; "","+S" &amp; G63,"") &amp; IF(H63 &lt;&gt; "","+E" &amp; H63,"") &amp; IF(I63 &lt;&gt; "","+Z" &amp; I63,"") &amp; IF(J63 &lt;&gt; "","+M" &amp; J63,"") &amp; IF(K63 &lt;&gt; "","+F" &amp; K63,"")</f>
        <v>I1+S1;2+E1+Z1+M1;2+F1</v>
      </c>
      <c r="M63" s="325" t="s">
        <v>365</v>
      </c>
      <c r="N63" s="325" t="s">
        <v>369</v>
      </c>
      <c r="O63" s="329" t="s">
        <v>412</v>
      </c>
      <c r="P63" s="341" t="s">
        <v>377</v>
      </c>
    </row>
    <row r="64" spans="1:16" ht="14.1" customHeight="1" x14ac:dyDescent="0.2">
      <c r="A64" s="182"/>
      <c r="B64" s="4">
        <v>0</v>
      </c>
      <c r="C64" s="4" t="s">
        <v>83</v>
      </c>
      <c r="D64" s="4" t="s">
        <v>83</v>
      </c>
      <c r="E64" s="374" t="s">
        <v>542</v>
      </c>
      <c r="F64" s="71">
        <v>1</v>
      </c>
      <c r="G64" s="335">
        <v>2</v>
      </c>
      <c r="H64" s="335">
        <v>1</v>
      </c>
      <c r="I64" s="335">
        <v>1</v>
      </c>
      <c r="J64" s="78" t="s">
        <v>543</v>
      </c>
      <c r="K64" s="335">
        <v>1</v>
      </c>
      <c r="L64" s="46" t="str">
        <f t="shared" si="4"/>
        <v>I1+S2+E1+Z1+M3;4;5+F1</v>
      </c>
      <c r="M64" s="49" t="s">
        <v>372</v>
      </c>
      <c r="N64" s="49">
        <v>0</v>
      </c>
      <c r="O64" s="85" t="s">
        <v>377</v>
      </c>
      <c r="P64" s="50" t="s">
        <v>377</v>
      </c>
    </row>
    <row r="65" spans="1:16" ht="14.1" customHeight="1" x14ac:dyDescent="0.2">
      <c r="A65" s="182"/>
      <c r="B65" s="336">
        <v>0</v>
      </c>
      <c r="C65" s="336" t="s">
        <v>83</v>
      </c>
      <c r="D65" s="4" t="s">
        <v>83</v>
      </c>
      <c r="E65" s="374" t="s">
        <v>544</v>
      </c>
      <c r="F65" s="71">
        <v>1</v>
      </c>
      <c r="G65" s="79">
        <v>2</v>
      </c>
      <c r="H65" s="79">
        <v>1</v>
      </c>
      <c r="I65" s="79">
        <v>1</v>
      </c>
      <c r="J65" s="78" t="s">
        <v>465</v>
      </c>
      <c r="K65" s="79">
        <v>1</v>
      </c>
      <c r="L65" s="46" t="str">
        <f t="shared" si="4"/>
        <v>I1+S2+E1+Z1+M3;4+F1</v>
      </c>
      <c r="M65" s="49" t="s">
        <v>372</v>
      </c>
      <c r="N65" s="49" t="s">
        <v>369</v>
      </c>
      <c r="O65" s="93" t="s">
        <v>412</v>
      </c>
      <c r="P65" s="76" t="s">
        <v>377</v>
      </c>
    </row>
    <row r="66" spans="1:16" ht="14.1" customHeight="1" x14ac:dyDescent="0.2">
      <c r="A66" s="339" t="s">
        <v>545</v>
      </c>
      <c r="B66" s="322">
        <v>0</v>
      </c>
      <c r="C66" s="322">
        <v>0</v>
      </c>
      <c r="D66" s="322" t="s">
        <v>83</v>
      </c>
      <c r="E66" s="377" t="s">
        <v>546</v>
      </c>
      <c r="F66" s="328" t="s">
        <v>362</v>
      </c>
      <c r="G66" s="331">
        <v>1</v>
      </c>
      <c r="H66" s="331">
        <v>1</v>
      </c>
      <c r="I66" s="331">
        <v>1</v>
      </c>
      <c r="J66" s="331">
        <v>3</v>
      </c>
      <c r="K66" s="331">
        <v>1</v>
      </c>
      <c r="L66" s="324" t="str">
        <f t="shared" si="4"/>
        <v>I1+S1+E1+Z1+M3+F1</v>
      </c>
      <c r="M66" s="325" t="s">
        <v>372</v>
      </c>
      <c r="N66" s="325">
        <v>0</v>
      </c>
      <c r="O66" s="329">
        <v>0</v>
      </c>
      <c r="P66" s="341" t="s">
        <v>412</v>
      </c>
    </row>
    <row r="67" spans="1:16" ht="14.1" customHeight="1" x14ac:dyDescent="0.2">
      <c r="A67" s="343"/>
      <c r="B67" s="4">
        <v>0</v>
      </c>
      <c r="C67" s="4">
        <v>0</v>
      </c>
      <c r="D67" s="4" t="s">
        <v>83</v>
      </c>
      <c r="E67" s="374" t="s">
        <v>450</v>
      </c>
      <c r="F67" s="71" t="s">
        <v>362</v>
      </c>
      <c r="G67" s="79">
        <v>2</v>
      </c>
      <c r="H67" s="79">
        <v>1</v>
      </c>
      <c r="I67" s="79">
        <v>1</v>
      </c>
      <c r="J67" s="79">
        <v>1</v>
      </c>
      <c r="K67" s="79">
        <v>1</v>
      </c>
      <c r="L67" s="46" t="str">
        <f t="shared" si="4"/>
        <v>I1+S2+E1+Z1+M1+F1</v>
      </c>
      <c r="M67" s="49" t="s">
        <v>372</v>
      </c>
      <c r="N67" s="49">
        <v>0</v>
      </c>
      <c r="O67" s="93">
        <v>0</v>
      </c>
      <c r="P67" s="76" t="s">
        <v>412</v>
      </c>
    </row>
    <row r="68" spans="1:16" ht="14.1" customHeight="1" x14ac:dyDescent="0.2">
      <c r="A68" s="343"/>
      <c r="B68" s="4">
        <v>0</v>
      </c>
      <c r="C68" s="4" t="s">
        <v>83</v>
      </c>
      <c r="D68" s="4" t="s">
        <v>83</v>
      </c>
      <c r="E68" s="374" t="s">
        <v>547</v>
      </c>
      <c r="F68" s="71" t="s">
        <v>362</v>
      </c>
      <c r="G68" s="78" t="s">
        <v>417</v>
      </c>
      <c r="H68" s="79">
        <v>1</v>
      </c>
      <c r="I68" s="79">
        <v>1</v>
      </c>
      <c r="J68" s="78" t="s">
        <v>548</v>
      </c>
      <c r="K68" s="79">
        <v>1</v>
      </c>
      <c r="L68" s="46" t="str">
        <f t="shared" si="4"/>
        <v>I1+S1;2+E1+Z1+M2;3+F1</v>
      </c>
      <c r="M68" s="49" t="s">
        <v>372</v>
      </c>
      <c r="N68" s="49">
        <v>0</v>
      </c>
      <c r="O68" s="93" t="s">
        <v>412</v>
      </c>
      <c r="P68" s="76" t="s">
        <v>412</v>
      </c>
    </row>
    <row r="69" spans="1:16" ht="14.1" customHeight="1" x14ac:dyDescent="0.2">
      <c r="A69" s="343"/>
      <c r="B69" s="4">
        <v>0</v>
      </c>
      <c r="C69" s="4" t="s">
        <v>83</v>
      </c>
      <c r="D69" s="4" t="s">
        <v>83</v>
      </c>
      <c r="E69" s="374" t="s">
        <v>416</v>
      </c>
      <c r="F69" s="71">
        <v>1</v>
      </c>
      <c r="G69" s="78">
        <v>2</v>
      </c>
      <c r="H69" s="79">
        <v>1</v>
      </c>
      <c r="I69" s="79">
        <v>1</v>
      </c>
      <c r="J69" s="335">
        <v>1</v>
      </c>
      <c r="K69" s="79">
        <v>1</v>
      </c>
      <c r="L69" s="46" t="str">
        <f t="shared" si="4"/>
        <v>I1+S2+E1+Z1+M1+F1</v>
      </c>
      <c r="M69" s="49" t="s">
        <v>372</v>
      </c>
      <c r="N69" s="49">
        <v>0</v>
      </c>
      <c r="O69" s="93" t="s">
        <v>412</v>
      </c>
      <c r="P69" s="76" t="s">
        <v>412</v>
      </c>
    </row>
    <row r="70" spans="1:16" ht="14.1" customHeight="1" x14ac:dyDescent="0.2">
      <c r="A70" s="343"/>
      <c r="B70" s="4">
        <v>0</v>
      </c>
      <c r="C70" s="4" t="s">
        <v>83</v>
      </c>
      <c r="D70" s="4" t="s">
        <v>83</v>
      </c>
      <c r="E70" s="374" t="s">
        <v>549</v>
      </c>
      <c r="F70" s="71" t="s">
        <v>362</v>
      </c>
      <c r="G70" s="79">
        <v>2</v>
      </c>
      <c r="H70" s="79">
        <v>1</v>
      </c>
      <c r="I70" s="79">
        <v>1</v>
      </c>
      <c r="J70" s="79">
        <v>3</v>
      </c>
      <c r="K70" s="79">
        <v>1</v>
      </c>
      <c r="L70" s="46" t="str">
        <f t="shared" si="4"/>
        <v>I1+S2+E1+Z1+M3+F1</v>
      </c>
      <c r="M70" s="49" t="s">
        <v>372</v>
      </c>
      <c r="N70" s="49">
        <v>0</v>
      </c>
      <c r="O70" s="93">
        <v>0</v>
      </c>
      <c r="P70" s="76" t="s">
        <v>412</v>
      </c>
    </row>
    <row r="71" spans="1:16" ht="14.1" customHeight="1" x14ac:dyDescent="0.2">
      <c r="A71" s="339" t="s">
        <v>550</v>
      </c>
      <c r="B71" s="322">
        <v>0</v>
      </c>
      <c r="C71" s="322">
        <v>0</v>
      </c>
      <c r="D71" s="322" t="s">
        <v>83</v>
      </c>
      <c r="E71" s="377" t="s">
        <v>551</v>
      </c>
      <c r="F71" s="328" t="s">
        <v>362</v>
      </c>
      <c r="G71" s="331" t="s">
        <v>464</v>
      </c>
      <c r="H71" s="331">
        <v>1</v>
      </c>
      <c r="I71" s="331">
        <v>1</v>
      </c>
      <c r="J71" s="331">
        <v>3</v>
      </c>
      <c r="K71" s="331">
        <v>1</v>
      </c>
      <c r="L71" s="324" t="str">
        <f t="shared" ref="L71:L72" si="7">IF(F71 &lt;&gt; "","I" &amp; F71,"") &amp; IF(G71 &lt;&gt; "","+S" &amp; G71,"") &amp; IF(H71 &lt;&gt; "","+E" &amp; H71,"") &amp; IF(I71 &lt;&gt; "","+Z" &amp; I71,"") &amp; IF(J71 &lt;&gt; "","+M" &amp; J71,"") &amp; IF(K71 &lt;&gt; "","+F" &amp; K71,"")</f>
        <v>I1+S1;4+E1+Z1+M3+F1</v>
      </c>
      <c r="M71" s="325" t="s">
        <v>372</v>
      </c>
      <c r="N71" s="325">
        <v>0</v>
      </c>
      <c r="O71" s="329">
        <v>0</v>
      </c>
      <c r="P71" s="341" t="s">
        <v>412</v>
      </c>
    </row>
    <row r="72" spans="1:16" ht="14.1" customHeight="1" x14ac:dyDescent="0.2">
      <c r="A72" s="343"/>
      <c r="B72" s="4">
        <v>0</v>
      </c>
      <c r="C72" s="4">
        <v>0</v>
      </c>
      <c r="D72" s="4" t="s">
        <v>83</v>
      </c>
      <c r="E72" s="374" t="s">
        <v>552</v>
      </c>
      <c r="F72" s="71" t="s">
        <v>362</v>
      </c>
      <c r="G72" s="78" t="s">
        <v>417</v>
      </c>
      <c r="H72" s="79">
        <v>1</v>
      </c>
      <c r="I72" s="79">
        <v>1</v>
      </c>
      <c r="J72" s="79">
        <v>1</v>
      </c>
      <c r="K72" s="79">
        <v>4</v>
      </c>
      <c r="L72" s="46" t="str">
        <f t="shared" si="7"/>
        <v>I1+S1;2+E1+Z1+M1+F4</v>
      </c>
      <c r="M72" s="49" t="s">
        <v>372</v>
      </c>
      <c r="N72" s="49">
        <v>0</v>
      </c>
      <c r="O72" s="93">
        <v>0</v>
      </c>
      <c r="P72" s="76" t="s">
        <v>412</v>
      </c>
    </row>
    <row r="73" spans="1:16" ht="13.5" thickBot="1" x14ac:dyDescent="0.25">
      <c r="A73" s="344" t="s">
        <v>471</v>
      </c>
      <c r="B73" s="345" t="s">
        <v>83</v>
      </c>
      <c r="C73" s="345" t="s">
        <v>83</v>
      </c>
      <c r="D73" s="345" t="s">
        <v>83</v>
      </c>
      <c r="E73" s="375" t="s">
        <v>471</v>
      </c>
      <c r="F73" s="401" t="s">
        <v>501</v>
      </c>
      <c r="G73" s="401"/>
      <c r="H73" s="401"/>
      <c r="I73" s="401"/>
      <c r="J73" s="401"/>
      <c r="K73" s="401"/>
      <c r="L73" s="401"/>
      <c r="M73" s="401"/>
      <c r="N73" s="401"/>
      <c r="O73" s="401"/>
      <c r="P73" s="402"/>
    </row>
    <row r="74" spans="1:16" x14ac:dyDescent="0.2">
      <c r="E74" s="47"/>
    </row>
    <row r="75" spans="1:16" x14ac:dyDescent="0.2">
      <c r="E75" s="47"/>
    </row>
    <row r="76" spans="1:16" x14ac:dyDescent="0.2">
      <c r="E76" s="47"/>
    </row>
    <row r="77" spans="1:16" x14ac:dyDescent="0.2">
      <c r="E77" s="47"/>
    </row>
    <row r="78" spans="1:16" x14ac:dyDescent="0.2">
      <c r="E78" s="47"/>
    </row>
    <row r="79" spans="1:16" x14ac:dyDescent="0.2">
      <c r="E79" s="47"/>
    </row>
    <row r="80" spans="1:16" x14ac:dyDescent="0.2">
      <c r="E80" s="47"/>
    </row>
    <row r="81" spans="5:5" x14ac:dyDescent="0.2">
      <c r="E81" s="47"/>
    </row>
    <row r="82" spans="5:5" x14ac:dyDescent="0.2">
      <c r="E82" s="47"/>
    </row>
    <row r="83" spans="5:5" x14ac:dyDescent="0.2">
      <c r="E83" s="47"/>
    </row>
    <row r="84" spans="5:5" x14ac:dyDescent="0.2">
      <c r="E84" s="47"/>
    </row>
    <row r="85" spans="5:5" x14ac:dyDescent="0.2">
      <c r="E85" s="47"/>
    </row>
  </sheetData>
  <customSheetViews>
    <customSheetView guid="{840802B4-1F6F-44C6-9764-1F39D94EBBA6}" showPageBreaks="1" showGridLines="0" fitToPage="1" view="pageBreakPreview">
      <selection activeCell="F15" sqref="F15 C2:C3 D2:D3 M3 O3 Q3 S3 T3 U3"/>
      <pageMargins left="0" right="0" top="0" bottom="0" header="0" footer="0"/>
      <pageSetup paperSize="9" scale="73" fitToHeight="0" orientation="landscape" r:id="rId1"/>
    </customSheetView>
    <customSheetView guid="{A1EC23F7-DCEE-4EEF-9544-C148F7F5160B}" showPageBreaks="1" showGridLines="0" fitToPage="1" view="pageBreakPreview">
      <pane xSplit="5" ySplit="3" topLeftCell="G4" activePane="bottomRight" state="frozen"/>
      <selection pane="bottomRight" activeCell="A10" sqref="A10:U10 C2:C3 D2:D3 M3 O3 Q3 S3 T3 U3"/>
      <pageMargins left="0" right="0" top="0" bottom="0" header="0" footer="0"/>
      <pageSetup paperSize="9" scale="73" fitToHeight="0" orientation="landscape" r:id="rId2"/>
    </customSheetView>
    <customSheetView guid="{78ADCE02-4160-4D50-8D3E-D417AAEEB812}" scale="75" showPageBreaks="1" showGridLines="0" fitToPage="1" view="pageBreakPreview">
      <selection activeCell="F42" sqref="F42 C2:C3 D2:D3 M3 O3 Q3 S3 T3 U3"/>
      <pageMargins left="0" right="0" top="0" bottom="0" header="0" footer="0"/>
      <pageSetup paperSize="9" scale="73" fitToHeight="0" orientation="landscape" r:id="rId3"/>
    </customSheetView>
    <customSheetView guid="{07C986F7-8BB9-4902-B7A3-F84A11CBEFB5}" scale="145" showPageBreaks="1" showGridLines="0" fitToPage="1" view="pageBreakPreview" topLeftCell="A34">
      <selection activeCell="U11" sqref="U11 C2:C3 D2:D3 M3 O3 Q3 S3 T3 U3"/>
      <pageMargins left="0" right="0" top="0" bottom="0" header="0" footer="0"/>
      <pageSetup paperSize="9" scale="73" fitToHeight="0" orientation="landscape" r:id="rId4"/>
    </customSheetView>
    <customSheetView guid="{61E27717-2BF5-45F7-9E5B-A95857D7D2C0}" showPageBreaks="1" showGridLines="0" fitToPage="1" view="pageLayout">
      <selection activeCell="A2" sqref="A2:A3 C2:C3 D2:D3 M3 O3 Q3 S3 T3 U3"/>
      <pageMargins left="0" right="0" top="0" bottom="0" header="0" footer="0"/>
      <pageSetup paperSize="9" scale="78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5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50" fitToHeight="0" orientation="landscape" r:id="rId6"/>
    </customSheetView>
    <customSheetView guid="{00561EA5-3DD2-4503-8B25-07450EBB6906}" scale="75" showPageBreaks="1" showGridLines="0" fitToPage="1" view="pageBreakPreview" topLeftCell="A55">
      <selection activeCell="K71" sqref="K71 C2:C3 D2:D3 M3 O3 Q3 S3 T3 U3"/>
      <pageMargins left="0" right="0" top="0" bottom="0" header="0" footer="0"/>
      <pageSetup paperSize="8" scale="53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130" showPageBreaks="1" showGridLines="0" fitToPage="1" view="pageBreakPreview">
      <pane xSplit="5" ySplit="3" topLeftCell="F4" activePane="bottomRight" state="frozen"/>
      <selection pane="bottomRight" activeCell="B40" sqref="B40 C2:C3 D2:D3 M3 O3 Q3 S3 T3 U3"/>
      <pageMargins left="0" right="0" top="0" bottom="0" header="0" footer="0"/>
      <pageSetup paperSize="9" scale="73" fitToHeight="0" orientation="landscape" r:id="rId8"/>
    </customSheetView>
  </customSheetViews>
  <mergeCells count="13">
    <mergeCell ref="A2:A3"/>
    <mergeCell ref="B2:B3"/>
    <mergeCell ref="C2:C3"/>
    <mergeCell ref="D2:D3"/>
    <mergeCell ref="E2:E3"/>
    <mergeCell ref="F29:P29"/>
    <mergeCell ref="N2:P2"/>
    <mergeCell ref="F2:L2"/>
    <mergeCell ref="F73:P73"/>
    <mergeCell ref="F61:P61"/>
    <mergeCell ref="F60:P60"/>
    <mergeCell ref="F51:P51"/>
    <mergeCell ref="F52:P52"/>
  </mergeCells>
  <pageMargins left="0.70866141732283472" right="0.70866141732283472" top="0.78740157480314965" bottom="0.78740157480314965" header="0.31496062992125984" footer="0.31496062992125984"/>
  <pageSetup paperSize="9" scale="79" fitToHeight="0" orientation="landscape" r:id="rId9"/>
  <headerFooter>
    <oddHeader xml:space="preserve">&amp;RPříloha č. 1: Datový standard pro silniční stavby DÚR, DSP a PDPS </oddHeader>
    <oddFooter>&amp;R&amp;P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rgb="FF92D050"/>
    <pageSetUpPr fitToPage="1"/>
  </sheetPr>
  <dimension ref="A1:Q30"/>
  <sheetViews>
    <sheetView showGridLines="0" view="pageBreakPreview" zoomScale="85" zoomScaleNormal="55" zoomScaleSheetLayoutView="85" workbookViewId="0">
      <selection activeCell="I18" sqref="I18"/>
    </sheetView>
  </sheetViews>
  <sheetFormatPr defaultColWidth="9.28515625" defaultRowHeight="12.75" x14ac:dyDescent="0.2"/>
  <cols>
    <col min="1" max="1" width="25.7109375" style="3" customWidth="1"/>
    <col min="2" max="4" width="5" style="47" customWidth="1"/>
    <col min="5" max="5" width="28.7109375" style="3" customWidth="1"/>
    <col min="6" max="11" width="5.7109375" style="3" customWidth="1"/>
    <col min="12" max="12" width="30.7109375" style="3" customWidth="1"/>
    <col min="13" max="13" width="13.5703125" style="3" customWidth="1"/>
    <col min="14" max="15" width="9.7109375" style="47" customWidth="1"/>
    <col min="16" max="16" width="9.7109375" style="3" customWidth="1"/>
    <col min="17" max="16384" width="9.28515625" style="3"/>
  </cols>
  <sheetData>
    <row r="1" spans="1:17" s="47" customFormat="1" ht="13.5" thickBot="1" x14ac:dyDescent="0.25">
      <c r="A1" s="22" t="str">
        <f ca="1">MID(CELL("filename",A1),FIND("]",CELL("filename",A1))+1,LEN(CELL("filename",A1))-FIND("]",CELL("filename",A1)))</f>
        <v>300 Vodohospodářské objekty</v>
      </c>
      <c r="B1" s="22"/>
      <c r="C1" s="22"/>
      <c r="D1" s="22"/>
    </row>
    <row r="2" spans="1:17" s="8" customFormat="1" ht="15" customHeight="1" x14ac:dyDescent="0.25">
      <c r="A2" s="403" t="s">
        <v>553</v>
      </c>
      <c r="B2" s="390" t="s">
        <v>73</v>
      </c>
      <c r="C2" s="390" t="s">
        <v>74</v>
      </c>
      <c r="D2" s="390" t="s">
        <v>75</v>
      </c>
      <c r="E2" s="390" t="s">
        <v>384</v>
      </c>
      <c r="F2" s="390" t="s">
        <v>385</v>
      </c>
      <c r="G2" s="390"/>
      <c r="H2" s="390"/>
      <c r="I2" s="390"/>
      <c r="J2" s="390"/>
      <c r="K2" s="390"/>
      <c r="L2" s="390"/>
      <c r="M2" s="397" t="s">
        <v>359</v>
      </c>
      <c r="N2" s="385" t="s">
        <v>356</v>
      </c>
      <c r="O2" s="386"/>
      <c r="P2" s="386"/>
      <c r="Q2" s="266"/>
    </row>
    <row r="3" spans="1:17" s="8" customFormat="1" ht="26.25" customHeight="1" thickBot="1" x14ac:dyDescent="0.3">
      <c r="A3" s="404"/>
      <c r="B3" s="405"/>
      <c r="C3" s="405"/>
      <c r="D3" s="405"/>
      <c r="E3" s="405"/>
      <c r="F3" s="315" t="s">
        <v>39</v>
      </c>
      <c r="G3" s="316" t="s">
        <v>41</v>
      </c>
      <c r="H3" s="317" t="s">
        <v>43</v>
      </c>
      <c r="I3" s="318" t="s">
        <v>45</v>
      </c>
      <c r="J3" s="319" t="s">
        <v>47</v>
      </c>
      <c r="K3" s="320" t="s">
        <v>49</v>
      </c>
      <c r="L3" s="376" t="s">
        <v>358</v>
      </c>
      <c r="M3" s="398"/>
      <c r="N3" s="376" t="s">
        <v>554</v>
      </c>
      <c r="O3" s="376" t="s">
        <v>74</v>
      </c>
      <c r="P3" s="321" t="s">
        <v>75</v>
      </c>
      <c r="Q3" s="266"/>
    </row>
    <row r="4" spans="1:17" s="8" customFormat="1" ht="14.1" customHeight="1" x14ac:dyDescent="0.25">
      <c r="A4" s="83" t="s">
        <v>396</v>
      </c>
      <c r="B4" s="82">
        <v>0</v>
      </c>
      <c r="C4" s="82">
        <v>0</v>
      </c>
      <c r="D4" s="82" t="s">
        <v>83</v>
      </c>
      <c r="E4" s="378" t="s">
        <v>555</v>
      </c>
      <c r="F4" s="74">
        <v>1</v>
      </c>
      <c r="G4" s="74">
        <v>3</v>
      </c>
      <c r="H4" s="74">
        <v>1</v>
      </c>
      <c r="I4" s="74">
        <v>1</v>
      </c>
      <c r="J4" s="74">
        <v>3</v>
      </c>
      <c r="K4" s="74">
        <v>1</v>
      </c>
      <c r="L4" s="52" t="s">
        <v>500</v>
      </c>
      <c r="M4" s="53" t="s">
        <v>365</v>
      </c>
      <c r="N4" s="53"/>
      <c r="O4" s="86"/>
      <c r="P4" s="54" t="s">
        <v>367</v>
      </c>
      <c r="Q4" s="266"/>
    </row>
    <row r="5" spans="1:17" s="8" customFormat="1" ht="14.1" customHeight="1" x14ac:dyDescent="0.25">
      <c r="A5" s="182"/>
      <c r="B5" s="4">
        <v>0</v>
      </c>
      <c r="C5" s="4">
        <v>0</v>
      </c>
      <c r="D5" s="4" t="s">
        <v>83</v>
      </c>
      <c r="E5" s="374" t="s">
        <v>556</v>
      </c>
      <c r="F5" s="49">
        <v>1</v>
      </c>
      <c r="G5" s="49">
        <v>3</v>
      </c>
      <c r="H5" s="49">
        <v>1</v>
      </c>
      <c r="I5" s="49">
        <v>1</v>
      </c>
      <c r="J5" s="49">
        <v>3</v>
      </c>
      <c r="K5" s="49">
        <v>1</v>
      </c>
      <c r="L5" s="48" t="s">
        <v>500</v>
      </c>
      <c r="M5" s="49" t="s">
        <v>365</v>
      </c>
      <c r="N5" s="49"/>
      <c r="O5" s="25"/>
      <c r="P5" s="73" t="s">
        <v>367</v>
      </c>
      <c r="Q5" s="266"/>
    </row>
    <row r="6" spans="1:17" s="8" customFormat="1" ht="14.1" customHeight="1" x14ac:dyDescent="0.25">
      <c r="A6" s="184"/>
      <c r="B6" s="84">
        <v>0</v>
      </c>
      <c r="C6" s="84">
        <v>0</v>
      </c>
      <c r="D6" s="84" t="s">
        <v>83</v>
      </c>
      <c r="E6" s="374" t="s">
        <v>557</v>
      </c>
      <c r="F6" s="72">
        <v>1</v>
      </c>
      <c r="G6" s="72">
        <v>3</v>
      </c>
      <c r="H6" s="72" t="s">
        <v>362</v>
      </c>
      <c r="I6" s="72" t="s">
        <v>362</v>
      </c>
      <c r="J6" s="72" t="s">
        <v>395</v>
      </c>
      <c r="K6" s="72" t="s">
        <v>362</v>
      </c>
      <c r="L6" s="46" t="s">
        <v>500</v>
      </c>
      <c r="M6" s="49" t="s">
        <v>365</v>
      </c>
      <c r="N6" s="49"/>
      <c r="O6" s="25"/>
      <c r="P6" s="73" t="s">
        <v>404</v>
      </c>
      <c r="Q6" s="266"/>
    </row>
    <row r="7" spans="1:17" s="8" customFormat="1" ht="14.1" customHeight="1" x14ac:dyDescent="0.25">
      <c r="A7" s="184"/>
      <c r="B7" s="84">
        <v>0</v>
      </c>
      <c r="C7" s="84">
        <v>0</v>
      </c>
      <c r="D7" s="84" t="s">
        <v>83</v>
      </c>
      <c r="E7" s="374" t="s">
        <v>558</v>
      </c>
      <c r="F7" s="72">
        <v>1</v>
      </c>
      <c r="G7" s="72" t="s">
        <v>362</v>
      </c>
      <c r="H7" s="72" t="s">
        <v>362</v>
      </c>
      <c r="I7" s="72" t="s">
        <v>362</v>
      </c>
      <c r="J7" s="72" t="s">
        <v>395</v>
      </c>
      <c r="K7" s="72" t="s">
        <v>362</v>
      </c>
      <c r="L7" s="46" t="s">
        <v>559</v>
      </c>
      <c r="M7" s="49" t="s">
        <v>372</v>
      </c>
      <c r="N7" s="49"/>
      <c r="O7" s="25"/>
      <c r="P7" s="73" t="s">
        <v>367</v>
      </c>
      <c r="Q7" s="266"/>
    </row>
    <row r="8" spans="1:17" s="8" customFormat="1" ht="14.1" customHeight="1" x14ac:dyDescent="0.25">
      <c r="A8" s="184"/>
      <c r="B8" s="84">
        <v>0</v>
      </c>
      <c r="C8" s="84">
        <v>0</v>
      </c>
      <c r="D8" s="84" t="s">
        <v>83</v>
      </c>
      <c r="E8" s="374" t="s">
        <v>560</v>
      </c>
      <c r="F8" s="72" t="s">
        <v>362</v>
      </c>
      <c r="G8" s="72">
        <v>1</v>
      </c>
      <c r="H8" s="72" t="s">
        <v>362</v>
      </c>
      <c r="I8" s="72" t="s">
        <v>362</v>
      </c>
      <c r="J8" s="72" t="s">
        <v>364</v>
      </c>
      <c r="K8" s="72" t="s">
        <v>362</v>
      </c>
      <c r="L8" s="46" t="s">
        <v>561</v>
      </c>
      <c r="M8" s="49" t="s">
        <v>365</v>
      </c>
      <c r="N8" s="49"/>
      <c r="O8" s="25"/>
      <c r="P8" s="73" t="s">
        <v>367</v>
      </c>
      <c r="Q8" s="266"/>
    </row>
    <row r="9" spans="1:17" ht="13.5" customHeight="1" x14ac:dyDescent="0.2">
      <c r="A9" s="339" t="s">
        <v>413</v>
      </c>
      <c r="B9" s="322">
        <v>0</v>
      </c>
      <c r="C9" s="322" t="s">
        <v>83</v>
      </c>
      <c r="D9" s="322" t="s">
        <v>83</v>
      </c>
      <c r="E9" s="377" t="s">
        <v>422</v>
      </c>
      <c r="F9" s="406" t="s">
        <v>501</v>
      </c>
      <c r="G9" s="406"/>
      <c r="H9" s="406"/>
      <c r="I9" s="406"/>
      <c r="J9" s="406"/>
      <c r="K9" s="406"/>
      <c r="L9" s="406"/>
      <c r="M9" s="406"/>
      <c r="N9" s="406"/>
      <c r="O9" s="406"/>
      <c r="P9" s="407"/>
      <c r="Q9" s="47"/>
    </row>
    <row r="10" spans="1:17" s="47" customFormat="1" ht="14.1" customHeight="1" x14ac:dyDescent="0.2">
      <c r="A10" s="182"/>
      <c r="B10" s="84">
        <v>0</v>
      </c>
      <c r="C10" s="84" t="s">
        <v>83</v>
      </c>
      <c r="D10" s="84" t="s">
        <v>83</v>
      </c>
      <c r="E10" s="374" t="s">
        <v>423</v>
      </c>
      <c r="F10" s="399" t="s">
        <v>501</v>
      </c>
      <c r="G10" s="399"/>
      <c r="H10" s="399"/>
      <c r="I10" s="399"/>
      <c r="J10" s="399"/>
      <c r="K10" s="399"/>
      <c r="L10" s="399"/>
      <c r="M10" s="399"/>
      <c r="N10" s="399"/>
      <c r="O10" s="399"/>
      <c r="P10" s="400"/>
    </row>
    <row r="11" spans="1:17" ht="14.1" customHeight="1" x14ac:dyDescent="0.2">
      <c r="A11" s="171"/>
      <c r="B11" s="4">
        <v>0</v>
      </c>
      <c r="C11" s="4" t="s">
        <v>83</v>
      </c>
      <c r="D11" s="4" t="s">
        <v>83</v>
      </c>
      <c r="E11" s="374" t="s">
        <v>562</v>
      </c>
      <c r="F11" s="49">
        <v>1</v>
      </c>
      <c r="G11" s="49">
        <v>2</v>
      </c>
      <c r="H11" s="49">
        <v>1</v>
      </c>
      <c r="I11" s="49">
        <v>1</v>
      </c>
      <c r="J11" s="49">
        <v>4</v>
      </c>
      <c r="K11" s="49">
        <v>1</v>
      </c>
      <c r="L11" s="46" t="s">
        <v>563</v>
      </c>
      <c r="M11" s="49" t="s">
        <v>372</v>
      </c>
      <c r="N11" s="49"/>
      <c r="O11" s="93" t="s">
        <v>367</v>
      </c>
      <c r="P11" s="76" t="s">
        <v>367</v>
      </c>
      <c r="Q11" s="47"/>
    </row>
    <row r="12" spans="1:17" ht="14.1" customHeight="1" x14ac:dyDescent="0.2">
      <c r="A12" s="339" t="s">
        <v>453</v>
      </c>
      <c r="B12" s="322">
        <v>0</v>
      </c>
      <c r="C12" s="322" t="s">
        <v>83</v>
      </c>
      <c r="D12" s="322" t="s">
        <v>83</v>
      </c>
      <c r="E12" s="377" t="s">
        <v>454</v>
      </c>
      <c r="F12" s="406" t="s">
        <v>501</v>
      </c>
      <c r="G12" s="406"/>
      <c r="H12" s="406"/>
      <c r="I12" s="406"/>
      <c r="J12" s="406"/>
      <c r="K12" s="406"/>
      <c r="L12" s="406"/>
      <c r="M12" s="406"/>
      <c r="N12" s="406"/>
      <c r="O12" s="406"/>
      <c r="P12" s="407"/>
      <c r="Q12" s="47"/>
    </row>
    <row r="13" spans="1:17" ht="14.1" customHeight="1" x14ac:dyDescent="0.2">
      <c r="A13" s="339" t="s">
        <v>564</v>
      </c>
      <c r="B13" s="322">
        <v>0</v>
      </c>
      <c r="C13" s="322">
        <v>0</v>
      </c>
      <c r="D13" s="322" t="s">
        <v>83</v>
      </c>
      <c r="E13" s="377" t="s">
        <v>421</v>
      </c>
      <c r="F13" s="406" t="s">
        <v>501</v>
      </c>
      <c r="G13" s="406"/>
      <c r="H13" s="406"/>
      <c r="I13" s="406"/>
      <c r="J13" s="406"/>
      <c r="K13" s="406"/>
      <c r="L13" s="406"/>
      <c r="M13" s="406"/>
      <c r="N13" s="406"/>
      <c r="O13" s="406"/>
      <c r="P13" s="407"/>
      <c r="Q13" s="47"/>
    </row>
    <row r="14" spans="1:17" ht="14.1" customHeight="1" x14ac:dyDescent="0.2">
      <c r="A14" s="171"/>
      <c r="B14" s="4" t="s">
        <v>83</v>
      </c>
      <c r="C14" s="4" t="s">
        <v>83</v>
      </c>
      <c r="D14" s="4" t="s">
        <v>83</v>
      </c>
      <c r="E14" s="374" t="s">
        <v>565</v>
      </c>
      <c r="F14" s="49">
        <v>1</v>
      </c>
      <c r="G14" s="49">
        <v>3</v>
      </c>
      <c r="H14" s="49">
        <v>1</v>
      </c>
      <c r="I14" s="49">
        <v>1</v>
      </c>
      <c r="J14" s="49">
        <v>1</v>
      </c>
      <c r="K14" s="49">
        <v>1</v>
      </c>
      <c r="L14" s="48" t="s">
        <v>566</v>
      </c>
      <c r="M14" s="49" t="s">
        <v>372</v>
      </c>
      <c r="N14" s="49" t="s">
        <v>412</v>
      </c>
      <c r="O14" s="85" t="s">
        <v>412</v>
      </c>
      <c r="P14" s="50" t="s">
        <v>412</v>
      </c>
      <c r="Q14" s="47"/>
    </row>
    <row r="15" spans="1:17" ht="14.1" customHeight="1" x14ac:dyDescent="0.2">
      <c r="A15" s="171"/>
      <c r="B15" s="4" t="s">
        <v>83</v>
      </c>
      <c r="C15" s="4" t="s">
        <v>83</v>
      </c>
      <c r="D15" s="4" t="s">
        <v>83</v>
      </c>
      <c r="E15" s="374" t="s">
        <v>567</v>
      </c>
      <c r="F15" s="49">
        <v>1</v>
      </c>
      <c r="G15" s="49">
        <v>3</v>
      </c>
      <c r="H15" s="49">
        <v>1</v>
      </c>
      <c r="I15" s="49">
        <v>1</v>
      </c>
      <c r="J15" s="49">
        <v>1</v>
      </c>
      <c r="K15" s="49">
        <v>1</v>
      </c>
      <c r="L15" s="48" t="s">
        <v>566</v>
      </c>
      <c r="M15" s="49" t="s">
        <v>372</v>
      </c>
      <c r="N15" s="49" t="s">
        <v>412</v>
      </c>
      <c r="O15" s="85" t="s">
        <v>412</v>
      </c>
      <c r="P15" s="50" t="s">
        <v>412</v>
      </c>
      <c r="Q15" s="47"/>
    </row>
    <row r="16" spans="1:17" ht="14.1" customHeight="1" x14ac:dyDescent="0.2">
      <c r="A16" s="171"/>
      <c r="B16" s="4" t="s">
        <v>83</v>
      </c>
      <c r="C16" s="4" t="s">
        <v>83</v>
      </c>
      <c r="D16" s="4" t="s">
        <v>83</v>
      </c>
      <c r="E16" s="374" t="s">
        <v>568</v>
      </c>
      <c r="F16" s="49">
        <v>1</v>
      </c>
      <c r="G16" s="49">
        <v>2</v>
      </c>
      <c r="H16" s="49">
        <v>1</v>
      </c>
      <c r="I16" s="49">
        <v>1</v>
      </c>
      <c r="J16" s="49">
        <v>4</v>
      </c>
      <c r="K16" s="49">
        <v>1</v>
      </c>
      <c r="L16" s="46" t="s">
        <v>563</v>
      </c>
      <c r="M16" s="49" t="s">
        <v>372</v>
      </c>
      <c r="N16" s="49" t="s">
        <v>412</v>
      </c>
      <c r="O16" s="93" t="s">
        <v>412</v>
      </c>
      <c r="P16" s="76" t="s">
        <v>412</v>
      </c>
      <c r="Q16" s="47"/>
    </row>
    <row r="17" spans="1:17" ht="14.1" customHeight="1" x14ac:dyDescent="0.2">
      <c r="A17" s="171"/>
      <c r="B17" s="4">
        <v>0</v>
      </c>
      <c r="C17" s="4">
        <v>0</v>
      </c>
      <c r="D17" s="4" t="s">
        <v>83</v>
      </c>
      <c r="E17" s="374" t="s">
        <v>569</v>
      </c>
      <c r="F17" s="49">
        <v>1</v>
      </c>
      <c r="G17" s="49">
        <v>3</v>
      </c>
      <c r="H17" s="49">
        <v>1</v>
      </c>
      <c r="I17" s="49">
        <v>1</v>
      </c>
      <c r="J17" s="49">
        <v>3</v>
      </c>
      <c r="K17" s="49">
        <v>1</v>
      </c>
      <c r="L17" s="48" t="s">
        <v>500</v>
      </c>
      <c r="M17" s="49" t="s">
        <v>365</v>
      </c>
      <c r="N17" s="49"/>
      <c r="O17" s="25"/>
      <c r="P17" s="73" t="s">
        <v>412</v>
      </c>
      <c r="Q17" s="47"/>
    </row>
    <row r="18" spans="1:17" ht="14.1" customHeight="1" x14ac:dyDescent="0.2">
      <c r="A18" s="171"/>
      <c r="B18" s="4">
        <v>0</v>
      </c>
      <c r="C18" s="4">
        <v>0</v>
      </c>
      <c r="D18" s="4" t="s">
        <v>83</v>
      </c>
      <c r="E18" s="374" t="s">
        <v>466</v>
      </c>
      <c r="F18" s="49">
        <v>1</v>
      </c>
      <c r="G18" s="49">
        <v>3</v>
      </c>
      <c r="H18" s="49">
        <v>1</v>
      </c>
      <c r="I18" s="49">
        <v>1</v>
      </c>
      <c r="J18" s="49">
        <v>3</v>
      </c>
      <c r="K18" s="49">
        <v>1</v>
      </c>
      <c r="L18" s="48" t="s">
        <v>500</v>
      </c>
      <c r="M18" s="49" t="s">
        <v>372</v>
      </c>
      <c r="N18" s="49"/>
      <c r="O18" s="85"/>
      <c r="P18" s="50" t="s">
        <v>412</v>
      </c>
      <c r="Q18" s="47"/>
    </row>
    <row r="19" spans="1:17" ht="14.1" customHeight="1" x14ac:dyDescent="0.2">
      <c r="A19" s="339" t="s">
        <v>570</v>
      </c>
      <c r="B19" s="322" t="s">
        <v>83</v>
      </c>
      <c r="C19" s="322" t="s">
        <v>83</v>
      </c>
      <c r="D19" s="322" t="s">
        <v>83</v>
      </c>
      <c r="E19" s="377" t="s">
        <v>571</v>
      </c>
      <c r="F19" s="325">
        <v>1</v>
      </c>
      <c r="G19" s="325">
        <v>2</v>
      </c>
      <c r="H19" s="325">
        <v>1</v>
      </c>
      <c r="I19" s="325">
        <v>1</v>
      </c>
      <c r="J19" s="325">
        <v>4</v>
      </c>
      <c r="K19" s="325">
        <v>1</v>
      </c>
      <c r="L19" s="337" t="s">
        <v>563</v>
      </c>
      <c r="M19" s="325" t="s">
        <v>372</v>
      </c>
      <c r="N19" s="325" t="s">
        <v>412</v>
      </c>
      <c r="O19" s="329" t="s">
        <v>412</v>
      </c>
      <c r="P19" s="341" t="s">
        <v>412</v>
      </c>
      <c r="Q19" s="47"/>
    </row>
    <row r="20" spans="1:17" ht="14.1" customHeight="1" x14ac:dyDescent="0.2">
      <c r="A20" s="354"/>
      <c r="B20" s="85" t="s">
        <v>83</v>
      </c>
      <c r="C20" s="85" t="s">
        <v>83</v>
      </c>
      <c r="D20" s="85" t="s">
        <v>83</v>
      </c>
      <c r="E20" s="374" t="s">
        <v>572</v>
      </c>
      <c r="F20" s="49">
        <v>1</v>
      </c>
      <c r="G20" s="49">
        <v>2</v>
      </c>
      <c r="H20" s="49">
        <v>1</v>
      </c>
      <c r="I20" s="49">
        <v>1</v>
      </c>
      <c r="J20" s="49">
        <v>4</v>
      </c>
      <c r="K20" s="49">
        <v>1</v>
      </c>
      <c r="L20" s="48" t="s">
        <v>563</v>
      </c>
      <c r="M20" s="49" t="s">
        <v>372</v>
      </c>
      <c r="N20" s="49" t="s">
        <v>412</v>
      </c>
      <c r="O20" s="85" t="s">
        <v>412</v>
      </c>
      <c r="P20" s="50" t="s">
        <v>412</v>
      </c>
      <c r="Q20" s="47"/>
    </row>
    <row r="21" spans="1:17" ht="14.1" customHeight="1" x14ac:dyDescent="0.2">
      <c r="A21" s="354"/>
      <c r="B21" s="85">
        <v>0</v>
      </c>
      <c r="C21" s="85" t="s">
        <v>83</v>
      </c>
      <c r="D21" s="85" t="s">
        <v>83</v>
      </c>
      <c r="E21" s="374" t="s">
        <v>573</v>
      </c>
      <c r="F21" s="49">
        <v>1</v>
      </c>
      <c r="G21" s="49">
        <v>2</v>
      </c>
      <c r="H21" s="49">
        <v>1</v>
      </c>
      <c r="I21" s="49">
        <v>1</v>
      </c>
      <c r="J21" s="49">
        <v>4</v>
      </c>
      <c r="K21" s="49">
        <v>1</v>
      </c>
      <c r="L21" s="48" t="s">
        <v>563</v>
      </c>
      <c r="M21" s="49" t="s">
        <v>372</v>
      </c>
      <c r="N21" s="49"/>
      <c r="O21" s="85" t="s">
        <v>412</v>
      </c>
      <c r="P21" s="50" t="s">
        <v>412</v>
      </c>
      <c r="Q21" s="47"/>
    </row>
    <row r="22" spans="1:17" ht="14.1" customHeight="1" x14ac:dyDescent="0.2">
      <c r="A22" s="354"/>
      <c r="B22" s="85">
        <v>0</v>
      </c>
      <c r="C22" s="85" t="s">
        <v>83</v>
      </c>
      <c r="D22" s="85" t="s">
        <v>83</v>
      </c>
      <c r="E22" s="374" t="s">
        <v>574</v>
      </c>
      <c r="F22" s="49">
        <v>1</v>
      </c>
      <c r="G22" s="49">
        <v>2</v>
      </c>
      <c r="H22" s="49">
        <v>1</v>
      </c>
      <c r="I22" s="49">
        <v>1</v>
      </c>
      <c r="J22" s="49">
        <v>4</v>
      </c>
      <c r="K22" s="49">
        <v>1</v>
      </c>
      <c r="L22" s="48" t="s">
        <v>563</v>
      </c>
      <c r="M22" s="49" t="s">
        <v>372</v>
      </c>
      <c r="N22" s="49"/>
      <c r="O22" s="85" t="s">
        <v>412</v>
      </c>
      <c r="P22" s="50" t="s">
        <v>412</v>
      </c>
      <c r="Q22" s="47"/>
    </row>
    <row r="23" spans="1:17" ht="14.1" customHeight="1" x14ac:dyDescent="0.2">
      <c r="A23" s="354"/>
      <c r="B23" s="85" t="s">
        <v>83</v>
      </c>
      <c r="C23" s="85" t="s">
        <v>83</v>
      </c>
      <c r="D23" s="85" t="s">
        <v>83</v>
      </c>
      <c r="E23" s="374" t="s">
        <v>575</v>
      </c>
      <c r="F23" s="49">
        <v>1</v>
      </c>
      <c r="G23" s="49">
        <v>2</v>
      </c>
      <c r="H23" s="49">
        <v>1</v>
      </c>
      <c r="I23" s="49">
        <v>1</v>
      </c>
      <c r="J23" s="49">
        <v>4</v>
      </c>
      <c r="K23" s="49">
        <v>1</v>
      </c>
      <c r="L23" s="48" t="s">
        <v>563</v>
      </c>
      <c r="M23" s="49" t="s">
        <v>372</v>
      </c>
      <c r="N23" s="49" t="s">
        <v>412</v>
      </c>
      <c r="O23" s="85" t="s">
        <v>412</v>
      </c>
      <c r="P23" s="50" t="s">
        <v>412</v>
      </c>
      <c r="Q23" s="47"/>
    </row>
    <row r="24" spans="1:17" ht="14.1" customHeight="1" x14ac:dyDescent="0.2">
      <c r="A24" s="354"/>
      <c r="B24" s="85">
        <v>0</v>
      </c>
      <c r="C24" s="85" t="s">
        <v>83</v>
      </c>
      <c r="D24" s="85" t="s">
        <v>83</v>
      </c>
      <c r="E24" s="374" t="s">
        <v>576</v>
      </c>
      <c r="F24" s="49">
        <v>1</v>
      </c>
      <c r="G24" s="49">
        <v>2</v>
      </c>
      <c r="H24" s="49">
        <v>1</v>
      </c>
      <c r="I24" s="49">
        <v>1</v>
      </c>
      <c r="J24" s="49">
        <v>4</v>
      </c>
      <c r="K24" s="49">
        <v>1</v>
      </c>
      <c r="L24" s="48" t="s">
        <v>563</v>
      </c>
      <c r="M24" s="49" t="s">
        <v>372</v>
      </c>
      <c r="N24" s="49"/>
      <c r="O24" s="85" t="s">
        <v>412</v>
      </c>
      <c r="P24" s="50" t="s">
        <v>412</v>
      </c>
      <c r="Q24" s="47"/>
    </row>
    <row r="25" spans="1:17" ht="13.5" thickBot="1" x14ac:dyDescent="0.25">
      <c r="A25" s="344" t="s">
        <v>471</v>
      </c>
      <c r="B25" s="345" t="s">
        <v>83</v>
      </c>
      <c r="C25" s="345" t="s">
        <v>83</v>
      </c>
      <c r="D25" s="345" t="s">
        <v>83</v>
      </c>
      <c r="E25" s="375" t="s">
        <v>471</v>
      </c>
      <c r="F25" s="401" t="s">
        <v>501</v>
      </c>
      <c r="G25" s="401"/>
      <c r="H25" s="401"/>
      <c r="I25" s="401"/>
      <c r="J25" s="401"/>
      <c r="K25" s="401"/>
      <c r="L25" s="401"/>
      <c r="M25" s="401"/>
      <c r="N25" s="401"/>
      <c r="O25" s="401"/>
      <c r="P25" s="402"/>
      <c r="Q25" s="47"/>
    </row>
    <row r="26" spans="1:17" x14ac:dyDescent="0.2">
      <c r="A26" s="47"/>
      <c r="E26" s="47"/>
      <c r="F26" s="47"/>
      <c r="G26" s="47"/>
      <c r="H26" s="47"/>
      <c r="I26" s="47"/>
      <c r="J26" s="47"/>
      <c r="K26" s="47"/>
      <c r="L26" s="47"/>
      <c r="M26" s="47"/>
      <c r="P26" s="47"/>
      <c r="Q26" s="47"/>
    </row>
    <row r="27" spans="1:17" x14ac:dyDescent="0.2">
      <c r="A27" s="47"/>
      <c r="E27" s="47"/>
      <c r="F27" s="47"/>
      <c r="G27" s="47"/>
      <c r="H27" s="47"/>
      <c r="I27" s="47"/>
      <c r="J27" s="47"/>
      <c r="K27" s="47"/>
      <c r="L27" s="47"/>
      <c r="M27" s="47"/>
      <c r="P27" s="47"/>
      <c r="Q27" s="47"/>
    </row>
    <row r="28" spans="1:17" x14ac:dyDescent="0.2">
      <c r="A28" s="47"/>
      <c r="E28" s="47"/>
      <c r="F28" s="47"/>
      <c r="G28" s="47"/>
      <c r="H28" s="47"/>
      <c r="I28" s="47"/>
      <c r="J28" s="47"/>
      <c r="K28" s="47"/>
      <c r="L28" s="47"/>
      <c r="M28" s="47"/>
      <c r="P28" s="47"/>
      <c r="Q28" s="47"/>
    </row>
    <row r="29" spans="1:17" x14ac:dyDescent="0.2">
      <c r="A29" s="47"/>
      <c r="E29" s="47"/>
      <c r="F29" s="47"/>
      <c r="G29" s="47"/>
      <c r="H29" s="47"/>
      <c r="I29" s="47"/>
      <c r="J29" s="47"/>
      <c r="K29" s="47"/>
      <c r="L29" s="47"/>
      <c r="M29" s="47"/>
      <c r="P29" s="47"/>
      <c r="Q29" s="47"/>
    </row>
    <row r="30" spans="1:17" x14ac:dyDescent="0.2">
      <c r="A30" s="47"/>
      <c r="E30" s="47"/>
      <c r="F30" s="47"/>
      <c r="G30" s="47"/>
      <c r="H30" s="47"/>
      <c r="I30" s="47"/>
      <c r="J30" s="47"/>
      <c r="K30" s="47"/>
      <c r="L30" s="47"/>
      <c r="M30" s="47"/>
      <c r="P30" s="47"/>
      <c r="Q30" s="47"/>
    </row>
  </sheetData>
  <customSheetViews>
    <customSheetView guid="{840802B4-1F6F-44C6-9764-1F39D94EBBA6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1"/>
    </customSheetView>
    <customSheetView guid="{A1EC23F7-DCEE-4EEF-9544-C148F7F5160B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2"/>
    </customSheetView>
    <customSheetView guid="{78ADCE02-4160-4D50-8D3E-D417AAEEB812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3"/>
    </customSheetView>
    <customSheetView guid="{07C986F7-8BB9-4902-B7A3-F84A11CBEFB5}" scale="70" showPageBreaks="1" showGridLines="0" fitToPage="1" view="pageBreakPreview">
      <selection activeCell="V5" sqref="V5:Z10"/>
      <pageMargins left="0" right="0" top="0" bottom="0" header="0" footer="0"/>
      <pageSetup paperSize="9" scale="69" fitToHeight="0" orientation="landscape" r:id="rId4"/>
    </customSheetView>
    <customSheetView guid="{61E27717-2BF5-45F7-9E5B-A95857D7D2C0}" showPageBreaks="1" showGridLines="0" fitToPage="1" view="pageLayout" topLeftCell="B1">
      <selection activeCell="S3" sqref="S3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R12" sqref="R12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view="pageBreakPreview">
      <selection activeCell="U27" sqref="A2:U27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8"/>
    </customSheetView>
  </customSheetViews>
  <mergeCells count="13">
    <mergeCell ref="F25:P25"/>
    <mergeCell ref="F13:P13"/>
    <mergeCell ref="A2:A3"/>
    <mergeCell ref="F2:L2"/>
    <mergeCell ref="B2:B3"/>
    <mergeCell ref="D2:D3"/>
    <mergeCell ref="C2:C3"/>
    <mergeCell ref="F10:P10"/>
    <mergeCell ref="F9:P9"/>
    <mergeCell ref="F12:P12"/>
    <mergeCell ref="E2:E3"/>
    <mergeCell ref="N2:P2"/>
    <mergeCell ref="M2:M3"/>
  </mergeCells>
  <pageMargins left="0.70866141732283472" right="0.70866141732283472" top="0.78740157480314965" bottom="0.78740157480314965" header="0.31496062992125984" footer="0.31496062992125984"/>
  <pageSetup paperSize="9" scale="75" fitToHeight="0" orientation="landscape" r:id="rId9"/>
  <headerFooter>
    <oddHeader xml:space="preserve">&amp;RPříloha č. 1: Datový standard pro silniční stavby DÚR, DSP a PDPS </oddHeader>
    <oddFooter>&amp;R&amp;P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92D050"/>
    <pageSetUpPr fitToPage="1"/>
  </sheetPr>
  <dimension ref="A1:Q86"/>
  <sheetViews>
    <sheetView showGridLines="0" view="pageBreakPreview" zoomScale="70" zoomScaleNormal="55" zoomScaleSheetLayoutView="70" workbookViewId="0">
      <selection activeCell="E11" sqref="E11"/>
    </sheetView>
  </sheetViews>
  <sheetFormatPr defaultColWidth="9.28515625" defaultRowHeight="12.75" x14ac:dyDescent="0.2"/>
  <cols>
    <col min="1" max="1" width="25.7109375" style="3" customWidth="1"/>
    <col min="2" max="4" width="5" style="47" customWidth="1"/>
    <col min="5" max="5" width="28.7109375" style="6" customWidth="1"/>
    <col min="6" max="11" width="5.7109375" style="6" customWidth="1"/>
    <col min="12" max="12" width="30.7109375" style="3" customWidth="1"/>
    <col min="13" max="13" width="13.5703125" style="3" customWidth="1"/>
    <col min="14" max="15" width="9.7109375" style="47" customWidth="1"/>
    <col min="16" max="16" width="9.7109375" style="3" customWidth="1"/>
    <col min="17" max="16384" width="9.28515625" style="3"/>
  </cols>
  <sheetData>
    <row r="1" spans="1:17" s="47" customFormat="1" ht="13.5" thickBot="1" x14ac:dyDescent="0.25">
      <c r="A1" s="22" t="str">
        <f ca="1">MID(CELL("filename",A1),FIND("]",CELL("filename",A1))+1,LEN(CELL("filename",A1))-FIND("]",CELL("filename",A1)))</f>
        <v>400 Elektro a sdělovací objekty</v>
      </c>
      <c r="B1" s="22"/>
      <c r="C1" s="22"/>
      <c r="D1" s="22"/>
      <c r="E1" s="6"/>
      <c r="F1" s="6"/>
      <c r="G1" s="6"/>
      <c r="H1" s="6"/>
      <c r="I1" s="6"/>
      <c r="J1" s="6"/>
      <c r="K1" s="6"/>
    </row>
    <row r="2" spans="1:17" s="8" customFormat="1" ht="15" customHeight="1" x14ac:dyDescent="0.25">
      <c r="A2" s="403" t="s">
        <v>353</v>
      </c>
      <c r="B2" s="390" t="s">
        <v>73</v>
      </c>
      <c r="C2" s="390" t="s">
        <v>74</v>
      </c>
      <c r="D2" s="390" t="s">
        <v>75</v>
      </c>
      <c r="E2" s="390" t="s">
        <v>384</v>
      </c>
      <c r="F2" s="390" t="s">
        <v>385</v>
      </c>
      <c r="G2" s="390"/>
      <c r="H2" s="390"/>
      <c r="I2" s="390"/>
      <c r="J2" s="390"/>
      <c r="K2" s="390"/>
      <c r="L2" s="390"/>
      <c r="M2" s="397" t="s">
        <v>359</v>
      </c>
      <c r="N2" s="385" t="s">
        <v>356</v>
      </c>
      <c r="O2" s="386"/>
      <c r="P2" s="386"/>
      <c r="Q2" s="266"/>
    </row>
    <row r="3" spans="1:17" s="8" customFormat="1" ht="26.25" customHeight="1" thickBot="1" x14ac:dyDescent="0.3">
      <c r="A3" s="404"/>
      <c r="B3" s="405"/>
      <c r="C3" s="405"/>
      <c r="D3" s="405"/>
      <c r="E3" s="405"/>
      <c r="F3" s="315" t="s">
        <v>39</v>
      </c>
      <c r="G3" s="316" t="s">
        <v>41</v>
      </c>
      <c r="H3" s="317" t="s">
        <v>43</v>
      </c>
      <c r="I3" s="318" t="s">
        <v>45</v>
      </c>
      <c r="J3" s="319" t="s">
        <v>47</v>
      </c>
      <c r="K3" s="320" t="s">
        <v>49</v>
      </c>
      <c r="L3" s="376" t="s">
        <v>358</v>
      </c>
      <c r="M3" s="398"/>
      <c r="N3" s="376" t="s">
        <v>554</v>
      </c>
      <c r="O3" s="376" t="s">
        <v>74</v>
      </c>
      <c r="P3" s="321" t="s">
        <v>75</v>
      </c>
      <c r="Q3" s="266"/>
    </row>
    <row r="4" spans="1:17" s="8" customFormat="1" ht="14.1" customHeight="1" x14ac:dyDescent="0.25">
      <c r="A4" s="83" t="s">
        <v>396</v>
      </c>
      <c r="B4" s="82">
        <v>0</v>
      </c>
      <c r="C4" s="82">
        <v>0</v>
      </c>
      <c r="D4" s="82" t="s">
        <v>83</v>
      </c>
      <c r="E4" s="408" t="s">
        <v>577</v>
      </c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9"/>
      <c r="Q4" s="266"/>
    </row>
    <row r="5" spans="1:17" s="5" customFormat="1" ht="14.1" customHeight="1" x14ac:dyDescent="0.2">
      <c r="A5" s="347" t="s">
        <v>578</v>
      </c>
      <c r="B5" s="322">
        <v>0</v>
      </c>
      <c r="C5" s="322">
        <v>0</v>
      </c>
      <c r="D5" s="322" t="s">
        <v>83</v>
      </c>
      <c r="E5" s="377" t="s">
        <v>461</v>
      </c>
      <c r="F5" s="325">
        <v>1</v>
      </c>
      <c r="G5" s="325">
        <v>3</v>
      </c>
      <c r="H5" s="325">
        <v>1</v>
      </c>
      <c r="I5" s="325">
        <v>1</v>
      </c>
      <c r="J5" s="325">
        <v>3</v>
      </c>
      <c r="K5" s="325">
        <v>1</v>
      </c>
      <c r="L5" s="337" t="s">
        <v>500</v>
      </c>
      <c r="M5" s="325" t="s">
        <v>372</v>
      </c>
      <c r="N5" s="325"/>
      <c r="O5" s="329" t="s">
        <v>412</v>
      </c>
      <c r="P5" s="341" t="s">
        <v>412</v>
      </c>
    </row>
    <row r="6" spans="1:17" s="5" customFormat="1" ht="14.1" customHeight="1" x14ac:dyDescent="0.2">
      <c r="A6" s="171"/>
      <c r="B6" s="4" t="s">
        <v>83</v>
      </c>
      <c r="C6" s="4" t="s">
        <v>83</v>
      </c>
      <c r="D6" s="4" t="s">
        <v>83</v>
      </c>
      <c r="E6" s="374" t="s">
        <v>579</v>
      </c>
      <c r="F6" s="49">
        <v>1</v>
      </c>
      <c r="G6" s="49">
        <v>2</v>
      </c>
      <c r="H6" s="49">
        <v>1</v>
      </c>
      <c r="I6" s="49">
        <v>1</v>
      </c>
      <c r="J6" s="49">
        <v>1</v>
      </c>
      <c r="K6" s="49">
        <v>1</v>
      </c>
      <c r="L6" s="48" t="s">
        <v>580</v>
      </c>
      <c r="M6" s="49" t="s">
        <v>381</v>
      </c>
      <c r="N6" s="49" t="s">
        <v>412</v>
      </c>
      <c r="O6" s="85" t="s">
        <v>412</v>
      </c>
      <c r="P6" s="50" t="s">
        <v>412</v>
      </c>
    </row>
    <row r="7" spans="1:17" s="5" customFormat="1" ht="14.1" customHeight="1" x14ac:dyDescent="0.2">
      <c r="A7" s="171"/>
      <c r="B7" s="4" t="s">
        <v>83</v>
      </c>
      <c r="C7" s="4" t="s">
        <v>83</v>
      </c>
      <c r="D7" s="4" t="s">
        <v>83</v>
      </c>
      <c r="E7" s="374" t="s">
        <v>567</v>
      </c>
      <c r="F7" s="410" t="s">
        <v>577</v>
      </c>
      <c r="G7" s="410"/>
      <c r="H7" s="410"/>
      <c r="I7" s="410"/>
      <c r="J7" s="410"/>
      <c r="K7" s="410"/>
      <c r="L7" s="410"/>
      <c r="M7" s="410"/>
      <c r="N7" s="410"/>
      <c r="O7" s="410"/>
      <c r="P7" s="411"/>
    </row>
    <row r="8" spans="1:17" s="5" customFormat="1" ht="14.1" customHeight="1" x14ac:dyDescent="0.2">
      <c r="A8" s="171"/>
      <c r="B8" s="4">
        <v>0</v>
      </c>
      <c r="C8" s="4">
        <v>0</v>
      </c>
      <c r="D8" s="4" t="s">
        <v>83</v>
      </c>
      <c r="E8" s="374" t="s">
        <v>569</v>
      </c>
      <c r="F8" s="410" t="s">
        <v>577</v>
      </c>
      <c r="G8" s="410"/>
      <c r="H8" s="410"/>
      <c r="I8" s="410"/>
      <c r="J8" s="410"/>
      <c r="K8" s="410"/>
      <c r="L8" s="410"/>
      <c r="M8" s="410"/>
      <c r="N8" s="410"/>
      <c r="O8" s="410"/>
      <c r="P8" s="411"/>
    </row>
    <row r="9" spans="1:17" s="5" customFormat="1" ht="14.1" customHeight="1" x14ac:dyDescent="0.2">
      <c r="A9" s="171"/>
      <c r="B9" s="4">
        <v>0</v>
      </c>
      <c r="C9" s="4">
        <v>0</v>
      </c>
      <c r="D9" s="4" t="s">
        <v>83</v>
      </c>
      <c r="E9" s="374" t="s">
        <v>466</v>
      </c>
      <c r="F9" s="410" t="s">
        <v>577</v>
      </c>
      <c r="G9" s="410"/>
      <c r="H9" s="410"/>
      <c r="I9" s="410"/>
      <c r="J9" s="410"/>
      <c r="K9" s="410"/>
      <c r="L9" s="410"/>
      <c r="M9" s="410"/>
      <c r="N9" s="410"/>
      <c r="O9" s="410"/>
      <c r="P9" s="411"/>
    </row>
    <row r="10" spans="1:17" ht="14.1" customHeight="1" x14ac:dyDescent="0.2">
      <c r="A10" s="347" t="s">
        <v>581</v>
      </c>
      <c r="B10" s="322" t="s">
        <v>83</v>
      </c>
      <c r="C10" s="322" t="s">
        <v>83</v>
      </c>
      <c r="D10" s="322" t="s">
        <v>83</v>
      </c>
      <c r="E10" s="377" t="s">
        <v>571</v>
      </c>
      <c r="F10" s="325">
        <v>1</v>
      </c>
      <c r="G10" s="325">
        <v>2</v>
      </c>
      <c r="H10" s="325">
        <v>1</v>
      </c>
      <c r="I10" s="325">
        <v>1</v>
      </c>
      <c r="J10" s="325">
        <v>4</v>
      </c>
      <c r="K10" s="325">
        <v>1</v>
      </c>
      <c r="L10" s="337" t="s">
        <v>563</v>
      </c>
      <c r="M10" s="325" t="s">
        <v>372</v>
      </c>
      <c r="N10" s="325" t="s">
        <v>412</v>
      </c>
      <c r="O10" s="329" t="s">
        <v>412</v>
      </c>
      <c r="P10" s="341" t="s">
        <v>412</v>
      </c>
      <c r="Q10" s="47"/>
    </row>
    <row r="11" spans="1:17" ht="14.1" customHeight="1" x14ac:dyDescent="0.2">
      <c r="A11" s="171"/>
      <c r="B11" s="4" t="s">
        <v>83</v>
      </c>
      <c r="C11" s="4" t="s">
        <v>83</v>
      </c>
      <c r="D11" s="4" t="s">
        <v>83</v>
      </c>
      <c r="E11" s="374" t="s">
        <v>582</v>
      </c>
      <c r="F11" s="49">
        <v>1</v>
      </c>
      <c r="G11" s="49">
        <v>2</v>
      </c>
      <c r="H11" s="49">
        <v>1</v>
      </c>
      <c r="I11" s="49">
        <v>1</v>
      </c>
      <c r="J11" s="49">
        <v>1</v>
      </c>
      <c r="K11" s="49">
        <v>1</v>
      </c>
      <c r="L11" s="48" t="s">
        <v>580</v>
      </c>
      <c r="M11" s="49" t="s">
        <v>381</v>
      </c>
      <c r="N11" s="49" t="s">
        <v>412</v>
      </c>
      <c r="O11" s="85" t="s">
        <v>412</v>
      </c>
      <c r="P11" s="50" t="s">
        <v>412</v>
      </c>
      <c r="Q11" s="47"/>
    </row>
    <row r="12" spans="1:17" ht="13.5" thickBot="1" x14ac:dyDescent="0.25">
      <c r="A12" s="344" t="s">
        <v>471</v>
      </c>
      <c r="B12" s="345" t="s">
        <v>83</v>
      </c>
      <c r="C12" s="345" t="s">
        <v>83</v>
      </c>
      <c r="D12" s="345" t="s">
        <v>83</v>
      </c>
      <c r="E12" s="375" t="s">
        <v>471</v>
      </c>
      <c r="F12" s="401" t="s">
        <v>501</v>
      </c>
      <c r="G12" s="401"/>
      <c r="H12" s="401"/>
      <c r="I12" s="401"/>
      <c r="J12" s="401"/>
      <c r="K12" s="401"/>
      <c r="L12" s="401"/>
      <c r="M12" s="401"/>
      <c r="N12" s="401"/>
      <c r="O12" s="401"/>
      <c r="P12" s="402"/>
      <c r="Q12" s="47"/>
    </row>
    <row r="13" spans="1:17" x14ac:dyDescent="0.2">
      <c r="A13" s="14"/>
      <c r="B13" s="14"/>
      <c r="C13" s="14"/>
      <c r="D13" s="14"/>
      <c r="E13" s="10"/>
      <c r="F13" s="10"/>
      <c r="G13" s="10"/>
      <c r="H13" s="10"/>
      <c r="I13" s="10"/>
      <c r="J13" s="10"/>
      <c r="K13" s="10"/>
      <c r="L13" s="47"/>
      <c r="M13" s="47"/>
      <c r="P13" s="47"/>
      <c r="Q13" s="47"/>
    </row>
    <row r="14" spans="1:17" x14ac:dyDescent="0.2">
      <c r="A14" s="14"/>
      <c r="B14" s="14"/>
      <c r="C14" s="14"/>
      <c r="D14" s="14"/>
      <c r="E14" s="10"/>
      <c r="F14" s="10"/>
      <c r="G14" s="10"/>
      <c r="H14" s="10"/>
      <c r="I14" s="10"/>
      <c r="J14" s="10"/>
      <c r="K14" s="10"/>
      <c r="L14" s="47"/>
      <c r="M14" s="47"/>
      <c r="P14" s="47"/>
      <c r="Q14" s="47"/>
    </row>
    <row r="15" spans="1:17" x14ac:dyDescent="0.2">
      <c r="A15" s="14"/>
      <c r="B15" s="14"/>
      <c r="C15" s="14"/>
      <c r="D15" s="14"/>
      <c r="E15" s="10"/>
      <c r="F15" s="10"/>
      <c r="G15" s="10"/>
      <c r="H15" s="10"/>
      <c r="I15" s="10"/>
      <c r="J15" s="10"/>
      <c r="K15" s="10"/>
      <c r="L15" s="47"/>
      <c r="M15" s="47"/>
      <c r="P15" s="47"/>
      <c r="Q15" s="47"/>
    </row>
    <row r="16" spans="1:17" x14ac:dyDescent="0.2">
      <c r="A16" s="14"/>
      <c r="B16" s="14"/>
      <c r="C16" s="14"/>
      <c r="D16" s="14"/>
      <c r="E16" s="10"/>
      <c r="F16" s="10"/>
      <c r="G16" s="10"/>
      <c r="H16" s="10"/>
      <c r="I16" s="10"/>
      <c r="J16" s="10"/>
      <c r="K16" s="10"/>
      <c r="L16" s="47"/>
      <c r="M16" s="47"/>
      <c r="P16" s="47"/>
      <c r="Q16" s="47"/>
    </row>
    <row r="17" spans="1:16" x14ac:dyDescent="0.2">
      <c r="A17" s="14"/>
      <c r="B17" s="14"/>
      <c r="C17" s="14"/>
      <c r="D17" s="14"/>
      <c r="E17" s="10"/>
      <c r="F17" s="10"/>
      <c r="G17" s="10"/>
      <c r="H17" s="10"/>
      <c r="I17" s="10"/>
      <c r="J17" s="10"/>
      <c r="K17" s="10"/>
      <c r="L17" s="47"/>
      <c r="M17" s="47"/>
      <c r="P17" s="47"/>
    </row>
    <row r="18" spans="1:16" x14ac:dyDescent="0.2">
      <c r="A18" s="9"/>
      <c r="B18" s="9"/>
      <c r="C18" s="9"/>
      <c r="D18" s="9"/>
      <c r="E18" s="10"/>
      <c r="F18" s="10"/>
      <c r="G18" s="10"/>
      <c r="H18" s="10"/>
      <c r="I18" s="10"/>
      <c r="J18" s="10"/>
      <c r="K18" s="10"/>
      <c r="L18" s="47"/>
      <c r="M18" s="47"/>
      <c r="P18" s="47"/>
    </row>
    <row r="19" spans="1:16" x14ac:dyDescent="0.2">
      <c r="A19" s="14"/>
      <c r="B19" s="14"/>
      <c r="C19" s="14"/>
      <c r="D19" s="14"/>
      <c r="E19" s="10"/>
      <c r="F19" s="10"/>
      <c r="G19" s="10"/>
      <c r="H19" s="10"/>
      <c r="I19" s="10"/>
      <c r="J19" s="10"/>
      <c r="K19" s="10"/>
      <c r="L19" s="47"/>
      <c r="M19" s="47"/>
      <c r="P19" s="47"/>
    </row>
    <row r="20" spans="1:16" x14ac:dyDescent="0.2">
      <c r="A20" s="14"/>
      <c r="B20" s="14"/>
      <c r="C20" s="14"/>
      <c r="D20" s="14"/>
      <c r="E20" s="10"/>
      <c r="F20" s="10"/>
      <c r="G20" s="10"/>
      <c r="H20" s="10"/>
      <c r="I20" s="10"/>
      <c r="J20" s="10"/>
      <c r="K20" s="10"/>
      <c r="L20" s="47"/>
      <c r="M20" s="47"/>
      <c r="P20" s="47"/>
    </row>
    <row r="21" spans="1:16" x14ac:dyDescent="0.2">
      <c r="A21" s="14"/>
      <c r="B21" s="14"/>
      <c r="C21" s="14"/>
      <c r="D21" s="14"/>
      <c r="E21" s="10"/>
      <c r="F21" s="10"/>
      <c r="G21" s="10"/>
      <c r="H21" s="10"/>
      <c r="I21" s="10"/>
      <c r="J21" s="10"/>
      <c r="K21" s="10"/>
      <c r="L21" s="47"/>
      <c r="M21" s="47"/>
      <c r="P21" s="47"/>
    </row>
    <row r="22" spans="1:16" x14ac:dyDescent="0.2">
      <c r="A22" s="14"/>
      <c r="B22" s="14"/>
      <c r="C22" s="14"/>
      <c r="D22" s="14"/>
      <c r="E22" s="10"/>
      <c r="F22" s="10"/>
      <c r="G22" s="10"/>
      <c r="H22" s="10"/>
      <c r="I22" s="10"/>
      <c r="J22" s="10"/>
      <c r="K22" s="10"/>
      <c r="L22" s="47"/>
      <c r="M22" s="47"/>
      <c r="P22" s="47"/>
    </row>
    <row r="23" spans="1:16" x14ac:dyDescent="0.2">
      <c r="A23" s="9"/>
      <c r="B23" s="9"/>
      <c r="C23" s="9"/>
      <c r="D23" s="9"/>
      <c r="E23" s="10"/>
      <c r="F23" s="10"/>
      <c r="G23" s="10"/>
      <c r="H23" s="10"/>
      <c r="I23" s="10"/>
      <c r="J23" s="10"/>
      <c r="K23" s="10"/>
      <c r="L23" s="47"/>
      <c r="M23" s="47"/>
      <c r="P23" s="47"/>
    </row>
    <row r="24" spans="1:16" x14ac:dyDescent="0.2">
      <c r="A24" s="9"/>
      <c r="B24" s="9"/>
      <c r="C24" s="9"/>
      <c r="D24" s="9"/>
      <c r="E24" s="10"/>
      <c r="F24" s="10"/>
      <c r="G24" s="10"/>
      <c r="H24" s="10"/>
      <c r="I24" s="10"/>
      <c r="J24" s="10"/>
      <c r="K24" s="10"/>
      <c r="L24" s="47"/>
      <c r="M24" s="47"/>
      <c r="P24" s="47"/>
    </row>
    <row r="25" spans="1:16" x14ac:dyDescent="0.2">
      <c r="A25" s="9"/>
      <c r="B25" s="9"/>
      <c r="C25" s="9"/>
      <c r="D25" s="9"/>
      <c r="E25" s="10"/>
      <c r="F25" s="10"/>
      <c r="G25" s="10"/>
      <c r="H25" s="10"/>
      <c r="I25" s="10"/>
      <c r="J25" s="10"/>
      <c r="K25" s="10"/>
      <c r="L25" s="47"/>
      <c r="M25" s="47"/>
      <c r="P25" s="47"/>
    </row>
    <row r="26" spans="1:16" x14ac:dyDescent="0.2">
      <c r="A26" s="14"/>
      <c r="B26" s="14"/>
      <c r="C26" s="14"/>
      <c r="D26" s="14"/>
      <c r="E26" s="10"/>
      <c r="F26" s="10"/>
      <c r="G26" s="10"/>
      <c r="H26" s="10"/>
      <c r="I26" s="10"/>
      <c r="J26" s="10"/>
      <c r="K26" s="10"/>
      <c r="L26" s="47"/>
      <c r="M26" s="47"/>
      <c r="P26" s="47"/>
    </row>
    <row r="27" spans="1:16" x14ac:dyDescent="0.2">
      <c r="A27" s="14"/>
      <c r="B27" s="14"/>
      <c r="C27" s="14"/>
      <c r="D27" s="14"/>
      <c r="E27" s="10"/>
      <c r="F27" s="10"/>
      <c r="G27" s="10"/>
      <c r="H27" s="10"/>
      <c r="I27" s="10"/>
      <c r="J27" s="10"/>
      <c r="K27" s="10"/>
      <c r="L27" s="47"/>
      <c r="M27" s="47"/>
      <c r="P27" s="47"/>
    </row>
    <row r="28" spans="1:16" x14ac:dyDescent="0.2">
      <c r="A28" s="14"/>
      <c r="B28" s="14"/>
      <c r="C28" s="14"/>
      <c r="D28" s="14"/>
      <c r="E28" s="10"/>
      <c r="F28" s="10"/>
      <c r="G28" s="10"/>
      <c r="H28" s="10"/>
      <c r="I28" s="10"/>
      <c r="J28" s="10"/>
      <c r="K28" s="10"/>
      <c r="L28" s="47"/>
      <c r="M28" s="47"/>
      <c r="P28" s="47"/>
    </row>
    <row r="29" spans="1:16" x14ac:dyDescent="0.2">
      <c r="A29" s="14"/>
      <c r="B29" s="14"/>
      <c r="C29" s="14"/>
      <c r="D29" s="14"/>
      <c r="E29" s="10"/>
      <c r="F29" s="10"/>
      <c r="G29" s="10"/>
      <c r="H29" s="10"/>
      <c r="I29" s="10"/>
      <c r="J29" s="10"/>
      <c r="K29" s="10"/>
      <c r="L29" s="47"/>
      <c r="M29" s="47"/>
      <c r="P29" s="47"/>
    </row>
    <row r="30" spans="1:16" x14ac:dyDescent="0.2">
      <c r="A30" s="14"/>
      <c r="B30" s="14"/>
      <c r="C30" s="14"/>
      <c r="D30" s="14"/>
      <c r="E30" s="10"/>
      <c r="F30" s="10"/>
      <c r="G30" s="10"/>
      <c r="H30" s="10"/>
      <c r="I30" s="10"/>
      <c r="J30" s="10"/>
      <c r="K30" s="10"/>
      <c r="L30" s="47"/>
      <c r="M30" s="47"/>
      <c r="P30" s="47"/>
    </row>
    <row r="31" spans="1:16" x14ac:dyDescent="0.2">
      <c r="A31" s="9"/>
      <c r="B31" s="9"/>
      <c r="C31" s="9"/>
      <c r="D31" s="9"/>
      <c r="E31" s="10"/>
      <c r="F31" s="10"/>
      <c r="G31" s="10"/>
      <c r="H31" s="10"/>
      <c r="I31" s="10"/>
      <c r="J31" s="10"/>
      <c r="K31" s="10"/>
      <c r="L31" s="47"/>
      <c r="M31" s="47"/>
      <c r="P31" s="47"/>
    </row>
    <row r="32" spans="1:16" x14ac:dyDescent="0.2">
      <c r="A32" s="14"/>
      <c r="B32" s="14"/>
      <c r="C32" s="14"/>
      <c r="D32" s="14"/>
      <c r="E32" s="10"/>
      <c r="F32" s="10"/>
      <c r="G32" s="10"/>
      <c r="H32" s="10"/>
      <c r="I32" s="10"/>
      <c r="J32" s="10"/>
      <c r="K32" s="10"/>
      <c r="L32" s="47"/>
      <c r="M32" s="47"/>
      <c r="P32" s="47"/>
    </row>
    <row r="33" spans="1:16" x14ac:dyDescent="0.2">
      <c r="A33" s="14"/>
      <c r="B33" s="14"/>
      <c r="C33" s="14"/>
      <c r="D33" s="14"/>
      <c r="E33" s="10"/>
      <c r="F33" s="10"/>
      <c r="G33" s="10"/>
      <c r="H33" s="10"/>
      <c r="I33" s="10"/>
      <c r="J33" s="10"/>
      <c r="K33" s="10"/>
      <c r="L33" s="47"/>
      <c r="M33" s="47"/>
      <c r="P33" s="47"/>
    </row>
    <row r="34" spans="1:16" x14ac:dyDescent="0.2">
      <c r="A34" s="14"/>
      <c r="B34" s="14"/>
      <c r="C34" s="14"/>
      <c r="D34" s="14"/>
      <c r="E34" s="10"/>
      <c r="F34" s="10"/>
      <c r="G34" s="10"/>
      <c r="H34" s="10"/>
      <c r="I34" s="10"/>
      <c r="J34" s="10"/>
      <c r="K34" s="10"/>
      <c r="L34" s="47"/>
      <c r="M34" s="47"/>
      <c r="P34" s="47"/>
    </row>
    <row r="35" spans="1:16" x14ac:dyDescent="0.2">
      <c r="A35" s="9"/>
      <c r="B35" s="9"/>
      <c r="C35" s="9"/>
      <c r="D35" s="9"/>
      <c r="E35" s="10"/>
      <c r="F35" s="10"/>
      <c r="G35" s="10"/>
      <c r="H35" s="10"/>
      <c r="I35" s="10"/>
      <c r="J35" s="10"/>
      <c r="K35" s="10"/>
      <c r="L35" s="47"/>
      <c r="M35" s="47"/>
      <c r="P35" s="47"/>
    </row>
    <row r="36" spans="1:16" x14ac:dyDescent="0.2">
      <c r="A36" s="9"/>
      <c r="B36" s="9"/>
      <c r="C36" s="9"/>
      <c r="D36" s="9"/>
      <c r="E36" s="10"/>
      <c r="F36" s="10"/>
      <c r="G36" s="10"/>
      <c r="H36" s="10"/>
      <c r="I36" s="10"/>
      <c r="J36" s="10"/>
      <c r="K36" s="10"/>
      <c r="L36" s="47"/>
      <c r="M36" s="47"/>
      <c r="P36" s="47"/>
    </row>
    <row r="37" spans="1:16" x14ac:dyDescent="0.2">
      <c r="A37" s="9"/>
      <c r="B37" s="9"/>
      <c r="C37" s="9"/>
      <c r="D37" s="9"/>
      <c r="E37" s="10"/>
      <c r="F37" s="10"/>
      <c r="G37" s="10"/>
      <c r="H37" s="10"/>
      <c r="I37" s="10"/>
      <c r="J37" s="10"/>
      <c r="K37" s="10"/>
      <c r="L37" s="47"/>
      <c r="M37" s="47"/>
      <c r="P37" s="47"/>
    </row>
    <row r="38" spans="1:16" x14ac:dyDescent="0.2">
      <c r="A38" s="9"/>
      <c r="B38" s="9"/>
      <c r="C38" s="9"/>
      <c r="D38" s="9"/>
      <c r="E38" s="10"/>
      <c r="F38" s="10"/>
      <c r="G38" s="10"/>
      <c r="H38" s="10"/>
      <c r="I38" s="10"/>
      <c r="J38" s="10"/>
      <c r="K38" s="10"/>
      <c r="L38" s="47"/>
      <c r="M38" s="47"/>
      <c r="P38" s="47"/>
    </row>
    <row r="39" spans="1:16" x14ac:dyDescent="0.2">
      <c r="A39" s="9"/>
      <c r="B39" s="9"/>
      <c r="C39" s="9"/>
      <c r="D39" s="9"/>
      <c r="E39" s="10"/>
      <c r="F39" s="10"/>
      <c r="G39" s="10"/>
      <c r="H39" s="10"/>
      <c r="I39" s="10"/>
      <c r="J39" s="10"/>
      <c r="K39" s="10"/>
      <c r="L39" s="47"/>
      <c r="M39" s="47"/>
      <c r="P39" s="47"/>
    </row>
    <row r="40" spans="1:16" x14ac:dyDescent="0.2">
      <c r="A40" s="9"/>
      <c r="B40" s="9"/>
      <c r="C40" s="9"/>
      <c r="D40" s="9"/>
      <c r="E40" s="10"/>
      <c r="F40" s="10"/>
      <c r="G40" s="10"/>
      <c r="H40" s="10"/>
      <c r="I40" s="10"/>
      <c r="J40" s="10"/>
      <c r="K40" s="10"/>
      <c r="L40" s="47"/>
      <c r="M40" s="47"/>
      <c r="P40" s="47"/>
    </row>
    <row r="41" spans="1:16" x14ac:dyDescent="0.2">
      <c r="A41" s="14"/>
      <c r="B41" s="14"/>
      <c r="C41" s="14"/>
      <c r="D41" s="14"/>
      <c r="E41" s="10"/>
      <c r="F41" s="10"/>
      <c r="G41" s="10"/>
      <c r="H41" s="10"/>
      <c r="I41" s="10"/>
      <c r="J41" s="10"/>
      <c r="K41" s="10"/>
      <c r="L41" s="47"/>
      <c r="M41" s="47"/>
      <c r="P41" s="47"/>
    </row>
    <row r="42" spans="1:16" x14ac:dyDescent="0.2">
      <c r="A42" s="14"/>
      <c r="B42" s="14"/>
      <c r="C42" s="14"/>
      <c r="D42" s="14"/>
      <c r="E42" s="10"/>
      <c r="F42" s="10"/>
      <c r="G42" s="10"/>
      <c r="H42" s="10"/>
      <c r="I42" s="10"/>
      <c r="J42" s="10"/>
      <c r="K42" s="10"/>
      <c r="L42" s="47"/>
      <c r="M42" s="47"/>
      <c r="P42" s="47"/>
    </row>
    <row r="43" spans="1:16" x14ac:dyDescent="0.2">
      <c r="A43" s="14"/>
      <c r="B43" s="14"/>
      <c r="C43" s="14"/>
      <c r="D43" s="14"/>
      <c r="E43" s="10"/>
      <c r="F43" s="10"/>
      <c r="G43" s="10"/>
      <c r="H43" s="10"/>
      <c r="I43" s="10"/>
      <c r="J43" s="10"/>
      <c r="K43" s="10"/>
      <c r="L43" s="47"/>
      <c r="M43" s="47"/>
      <c r="P43" s="47"/>
    </row>
    <row r="44" spans="1:16" x14ac:dyDescent="0.2">
      <c r="A44" s="14"/>
      <c r="B44" s="14"/>
      <c r="C44" s="14"/>
      <c r="D44" s="14"/>
      <c r="E44" s="10"/>
      <c r="F44" s="10"/>
      <c r="G44" s="10"/>
      <c r="H44" s="10"/>
      <c r="I44" s="10"/>
      <c r="J44" s="10"/>
      <c r="K44" s="10"/>
      <c r="L44" s="7"/>
      <c r="M44" s="47"/>
      <c r="P44" s="47"/>
    </row>
    <row r="45" spans="1:16" x14ac:dyDescent="0.2">
      <c r="A45" s="9"/>
      <c r="B45" s="9"/>
      <c r="C45" s="9"/>
      <c r="D45" s="9"/>
      <c r="E45" s="10"/>
      <c r="F45" s="10"/>
      <c r="G45" s="10"/>
      <c r="H45" s="10"/>
      <c r="I45" s="10"/>
      <c r="J45" s="10"/>
      <c r="K45" s="10"/>
      <c r="L45" s="47"/>
      <c r="M45" s="47"/>
      <c r="P45" s="47"/>
    </row>
    <row r="46" spans="1:16" x14ac:dyDescent="0.2">
      <c r="A46" s="9"/>
      <c r="B46" s="9"/>
      <c r="C46" s="9"/>
      <c r="D46" s="9"/>
      <c r="E46" s="10"/>
      <c r="F46" s="10"/>
      <c r="G46" s="10"/>
      <c r="H46" s="10"/>
      <c r="I46" s="10"/>
      <c r="J46" s="10"/>
      <c r="K46" s="10"/>
      <c r="L46" s="47"/>
      <c r="M46" s="47"/>
      <c r="P46" s="47"/>
    </row>
    <row r="47" spans="1:16" x14ac:dyDescent="0.2">
      <c r="A47" s="9"/>
      <c r="B47" s="9"/>
      <c r="C47" s="9"/>
      <c r="D47" s="9"/>
      <c r="E47" s="10"/>
      <c r="F47" s="10"/>
      <c r="G47" s="10"/>
      <c r="H47" s="10"/>
      <c r="I47" s="10"/>
      <c r="J47" s="10"/>
      <c r="K47" s="10"/>
      <c r="L47" s="47"/>
      <c r="M47" s="47"/>
      <c r="P47" s="47"/>
    </row>
    <row r="48" spans="1:16" x14ac:dyDescent="0.2">
      <c r="A48" s="9"/>
      <c r="B48" s="9"/>
      <c r="C48" s="9"/>
      <c r="D48" s="9"/>
      <c r="E48" s="10"/>
      <c r="F48" s="10"/>
      <c r="G48" s="10"/>
      <c r="H48" s="10"/>
      <c r="I48" s="10"/>
      <c r="J48" s="10"/>
      <c r="K48" s="10"/>
      <c r="L48" s="47"/>
      <c r="M48" s="47"/>
      <c r="P48" s="47"/>
    </row>
    <row r="49" spans="1:16" x14ac:dyDescent="0.2">
      <c r="A49" s="9"/>
      <c r="B49" s="9"/>
      <c r="C49" s="9"/>
      <c r="D49" s="9"/>
      <c r="E49" s="10"/>
      <c r="F49" s="10"/>
      <c r="G49" s="10"/>
      <c r="H49" s="10"/>
      <c r="I49" s="10"/>
      <c r="J49" s="10"/>
      <c r="K49" s="10"/>
      <c r="L49" s="47"/>
      <c r="M49" s="47"/>
      <c r="P49" s="47"/>
    </row>
    <row r="50" spans="1:16" x14ac:dyDescent="0.2">
      <c r="A50" s="9"/>
      <c r="B50" s="9"/>
      <c r="C50" s="9"/>
      <c r="D50" s="9"/>
      <c r="E50" s="10"/>
      <c r="F50" s="10"/>
      <c r="G50" s="10"/>
      <c r="H50" s="10"/>
      <c r="I50" s="10"/>
      <c r="J50" s="10"/>
      <c r="K50" s="10"/>
      <c r="L50" s="47"/>
      <c r="M50" s="47"/>
      <c r="P50" s="47"/>
    </row>
    <row r="51" spans="1:16" x14ac:dyDescent="0.2">
      <c r="A51" s="9"/>
      <c r="B51" s="9"/>
      <c r="C51" s="9"/>
      <c r="D51" s="9"/>
      <c r="E51" s="10"/>
      <c r="F51" s="10"/>
      <c r="G51" s="10"/>
      <c r="H51" s="10"/>
      <c r="I51" s="10"/>
      <c r="J51" s="10"/>
      <c r="K51" s="10"/>
      <c r="L51" s="7"/>
      <c r="M51" s="47"/>
      <c r="P51" s="47"/>
    </row>
    <row r="52" spans="1:16" x14ac:dyDescent="0.2">
      <c r="A52" s="9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7"/>
      <c r="M52" s="47"/>
      <c r="P52" s="47"/>
    </row>
    <row r="53" spans="1:16" x14ac:dyDescent="0.2">
      <c r="A53" s="9"/>
      <c r="B53" s="9"/>
      <c r="C53" s="9"/>
      <c r="D53" s="9"/>
      <c r="E53" s="10"/>
      <c r="F53" s="10"/>
      <c r="G53" s="10"/>
      <c r="H53" s="10"/>
      <c r="I53" s="10"/>
      <c r="J53" s="10"/>
      <c r="K53" s="10"/>
      <c r="L53" s="47"/>
      <c r="M53" s="47"/>
      <c r="P53" s="47"/>
    </row>
    <row r="54" spans="1:16" x14ac:dyDescent="0.2">
      <c r="A54" s="9"/>
      <c r="B54" s="9"/>
      <c r="C54" s="9"/>
      <c r="D54" s="9"/>
      <c r="E54" s="10"/>
      <c r="F54" s="10"/>
      <c r="G54" s="10"/>
      <c r="H54" s="10"/>
      <c r="I54" s="10"/>
      <c r="J54" s="10"/>
      <c r="K54" s="10"/>
      <c r="L54" s="47"/>
      <c r="M54" s="47"/>
      <c r="P54" s="47"/>
    </row>
    <row r="55" spans="1:16" x14ac:dyDescent="0.2">
      <c r="A55" s="9"/>
      <c r="B55" s="9"/>
      <c r="C55" s="9"/>
      <c r="D55" s="9"/>
      <c r="E55" s="10"/>
      <c r="F55" s="10"/>
      <c r="G55" s="10"/>
      <c r="H55" s="10"/>
      <c r="I55" s="10"/>
      <c r="J55" s="10"/>
      <c r="K55" s="10"/>
      <c r="L55" s="47"/>
      <c r="M55" s="47"/>
      <c r="P55" s="47"/>
    </row>
    <row r="56" spans="1:16" x14ac:dyDescent="0.2">
      <c r="A56" s="9"/>
      <c r="B56" s="9"/>
      <c r="C56" s="9"/>
      <c r="D56" s="9"/>
      <c r="E56" s="15"/>
      <c r="F56" s="15"/>
      <c r="G56" s="15"/>
      <c r="H56" s="15"/>
      <c r="I56" s="15"/>
      <c r="J56" s="15"/>
      <c r="K56" s="15"/>
      <c r="L56" s="47"/>
      <c r="M56" s="47"/>
      <c r="P56" s="47"/>
    </row>
    <row r="57" spans="1:16" x14ac:dyDescent="0.2">
      <c r="A57" s="14"/>
      <c r="B57" s="14"/>
      <c r="C57" s="14"/>
      <c r="D57" s="14"/>
      <c r="E57" s="10"/>
      <c r="F57" s="10"/>
      <c r="G57" s="10"/>
      <c r="H57" s="10"/>
      <c r="I57" s="10"/>
      <c r="J57" s="10"/>
      <c r="K57" s="10"/>
      <c r="L57" s="47"/>
      <c r="M57" s="47"/>
      <c r="P57" s="47"/>
    </row>
    <row r="58" spans="1:16" x14ac:dyDescent="0.2">
      <c r="A58" s="9"/>
      <c r="B58" s="9"/>
      <c r="C58" s="9"/>
      <c r="D58" s="9"/>
      <c r="E58" s="10"/>
      <c r="F58" s="10"/>
      <c r="G58" s="10"/>
      <c r="H58" s="10"/>
      <c r="I58" s="10"/>
      <c r="J58" s="10"/>
      <c r="K58" s="10"/>
      <c r="L58" s="47"/>
      <c r="M58" s="47"/>
      <c r="P58" s="47"/>
    </row>
    <row r="59" spans="1:16" x14ac:dyDescent="0.2">
      <c r="A59" s="14"/>
      <c r="B59" s="14"/>
      <c r="C59" s="14"/>
      <c r="D59" s="14"/>
      <c r="E59" s="10"/>
      <c r="F59" s="10"/>
      <c r="G59" s="10"/>
      <c r="H59" s="10"/>
      <c r="I59" s="10"/>
      <c r="J59" s="10"/>
      <c r="K59" s="10"/>
      <c r="L59" s="47"/>
      <c r="M59" s="47"/>
      <c r="P59" s="47"/>
    </row>
    <row r="60" spans="1:16" x14ac:dyDescent="0.2">
      <c r="A60" s="14"/>
      <c r="B60" s="14"/>
      <c r="C60" s="14"/>
      <c r="D60" s="14"/>
      <c r="E60" s="10"/>
      <c r="F60" s="10"/>
      <c r="G60" s="10"/>
      <c r="H60" s="10"/>
      <c r="I60" s="10"/>
      <c r="J60" s="10"/>
      <c r="K60" s="10"/>
      <c r="L60" s="47"/>
      <c r="M60" s="47"/>
      <c r="P60" s="47"/>
    </row>
    <row r="61" spans="1:16" x14ac:dyDescent="0.2">
      <c r="A61" s="14"/>
      <c r="B61" s="14"/>
      <c r="C61" s="14"/>
      <c r="D61" s="14"/>
      <c r="E61" s="10"/>
      <c r="F61" s="10"/>
      <c r="G61" s="10"/>
      <c r="H61" s="10"/>
      <c r="I61" s="10"/>
      <c r="J61" s="10"/>
      <c r="K61" s="10"/>
      <c r="L61" s="47"/>
      <c r="M61" s="47"/>
      <c r="P61" s="47"/>
    </row>
    <row r="62" spans="1:16" x14ac:dyDescent="0.2">
      <c r="A62" s="14"/>
      <c r="B62" s="14"/>
      <c r="C62" s="14"/>
      <c r="D62" s="14"/>
      <c r="E62" s="10"/>
      <c r="F62" s="10"/>
      <c r="G62" s="10"/>
      <c r="H62" s="10"/>
      <c r="I62" s="10"/>
      <c r="J62" s="10"/>
      <c r="K62" s="10"/>
      <c r="L62" s="47"/>
      <c r="M62" s="47"/>
      <c r="P62" s="47"/>
    </row>
    <row r="63" spans="1:16" x14ac:dyDescent="0.2">
      <c r="A63" s="16"/>
      <c r="B63" s="16"/>
      <c r="C63" s="16"/>
      <c r="D63" s="16"/>
      <c r="E63" s="12"/>
      <c r="F63" s="12"/>
      <c r="G63" s="12"/>
      <c r="H63" s="12"/>
      <c r="I63" s="12"/>
      <c r="J63" s="12"/>
      <c r="K63" s="12"/>
      <c r="L63" s="47"/>
      <c r="M63" s="47"/>
      <c r="P63" s="47"/>
    </row>
    <row r="64" spans="1:16" x14ac:dyDescent="0.2">
      <c r="A64" s="16"/>
      <c r="B64" s="16"/>
      <c r="C64" s="16"/>
      <c r="D64" s="16"/>
      <c r="E64" s="12"/>
      <c r="F64" s="12"/>
      <c r="G64" s="12"/>
      <c r="H64" s="12"/>
      <c r="I64" s="12"/>
      <c r="J64" s="12"/>
      <c r="K64" s="12"/>
      <c r="L64" s="47"/>
      <c r="M64" s="47"/>
      <c r="P64" s="47"/>
    </row>
    <row r="65" spans="1:16" x14ac:dyDescent="0.2">
      <c r="A65" s="16"/>
      <c r="B65" s="16"/>
      <c r="C65" s="16"/>
      <c r="D65" s="16"/>
      <c r="E65" s="12"/>
      <c r="F65" s="12"/>
      <c r="G65" s="12"/>
      <c r="H65" s="12"/>
      <c r="I65" s="12"/>
      <c r="J65" s="12"/>
      <c r="K65" s="12"/>
      <c r="L65" s="47"/>
      <c r="M65" s="47"/>
      <c r="P65" s="47"/>
    </row>
    <row r="66" spans="1:16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47"/>
      <c r="M66" s="47"/>
      <c r="P66" s="47"/>
    </row>
    <row r="67" spans="1:16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47"/>
      <c r="M67" s="47"/>
      <c r="P67" s="47"/>
    </row>
    <row r="68" spans="1:16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47"/>
      <c r="M68" s="47"/>
      <c r="P68" s="47"/>
    </row>
    <row r="69" spans="1:16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47"/>
      <c r="M69" s="47"/>
      <c r="P69" s="47"/>
    </row>
    <row r="70" spans="1:16" x14ac:dyDescent="0.2">
      <c r="A70" s="47"/>
      <c r="E70" s="47"/>
      <c r="F70" s="47"/>
      <c r="G70" s="47"/>
      <c r="H70" s="47"/>
      <c r="I70" s="47"/>
      <c r="J70" s="47"/>
      <c r="K70" s="47"/>
      <c r="L70" s="47"/>
      <c r="M70" s="47"/>
      <c r="P70" s="47"/>
    </row>
    <row r="71" spans="1:16" x14ac:dyDescent="0.2">
      <c r="A71" s="47"/>
      <c r="E71" s="47"/>
      <c r="F71" s="47"/>
      <c r="G71" s="47"/>
      <c r="H71" s="47"/>
      <c r="I71" s="47"/>
      <c r="J71" s="47"/>
      <c r="K71" s="47"/>
      <c r="L71" s="47"/>
      <c r="M71" s="47"/>
      <c r="P71" s="47"/>
    </row>
    <row r="72" spans="1:16" x14ac:dyDescent="0.2">
      <c r="A72" s="47"/>
      <c r="E72" s="47"/>
      <c r="F72" s="47"/>
      <c r="G72" s="47"/>
      <c r="H72" s="47"/>
      <c r="I72" s="47"/>
      <c r="J72" s="47"/>
      <c r="K72" s="47"/>
      <c r="L72" s="47"/>
      <c r="M72" s="47"/>
      <c r="P72" s="47"/>
    </row>
    <row r="73" spans="1:16" x14ac:dyDescent="0.2">
      <c r="A73" s="47"/>
      <c r="E73" s="47"/>
      <c r="F73" s="47"/>
      <c r="G73" s="47"/>
      <c r="H73" s="47"/>
      <c r="I73" s="47"/>
      <c r="J73" s="47"/>
      <c r="K73" s="47"/>
      <c r="L73" s="47"/>
      <c r="M73" s="47"/>
      <c r="P73" s="47"/>
    </row>
    <row r="74" spans="1:16" x14ac:dyDescent="0.2">
      <c r="A74" s="47"/>
      <c r="E74" s="47"/>
      <c r="F74" s="47"/>
      <c r="G74" s="47"/>
      <c r="H74" s="47"/>
      <c r="I74" s="47"/>
      <c r="J74" s="47"/>
      <c r="K74" s="47"/>
      <c r="L74" s="47"/>
      <c r="M74" s="47"/>
      <c r="P74" s="47"/>
    </row>
    <row r="75" spans="1:16" x14ac:dyDescent="0.2">
      <c r="A75" s="47"/>
      <c r="E75" s="47"/>
      <c r="F75" s="47"/>
      <c r="G75" s="47"/>
      <c r="H75" s="47"/>
      <c r="I75" s="47"/>
      <c r="J75" s="47"/>
      <c r="K75" s="47"/>
      <c r="L75" s="47"/>
      <c r="M75" s="47"/>
      <c r="P75" s="47"/>
    </row>
    <row r="76" spans="1:16" x14ac:dyDescent="0.2">
      <c r="A76" s="47"/>
      <c r="E76" s="47"/>
      <c r="F76" s="47"/>
      <c r="G76" s="47"/>
      <c r="H76" s="47"/>
      <c r="I76" s="47"/>
      <c r="J76" s="47"/>
      <c r="K76" s="47"/>
      <c r="L76" s="47"/>
      <c r="M76" s="47"/>
      <c r="P76" s="47"/>
    </row>
    <row r="77" spans="1:16" x14ac:dyDescent="0.2">
      <c r="A77" s="47"/>
      <c r="E77" s="47"/>
      <c r="F77" s="47"/>
      <c r="G77" s="47"/>
      <c r="H77" s="47"/>
      <c r="I77" s="47"/>
      <c r="J77" s="47"/>
      <c r="K77" s="47"/>
      <c r="L77" s="47"/>
      <c r="M77" s="47"/>
      <c r="P77" s="47"/>
    </row>
    <row r="78" spans="1:16" x14ac:dyDescent="0.2">
      <c r="A78" s="47"/>
      <c r="E78" s="47"/>
      <c r="F78" s="47"/>
      <c r="G78" s="47"/>
      <c r="H78" s="47"/>
      <c r="I78" s="47"/>
      <c r="J78" s="47"/>
      <c r="K78" s="47"/>
      <c r="L78" s="47"/>
      <c r="M78" s="47"/>
      <c r="P78" s="47"/>
    </row>
    <row r="79" spans="1:16" x14ac:dyDescent="0.2">
      <c r="A79" s="47"/>
      <c r="E79" s="47"/>
      <c r="F79" s="47"/>
      <c r="G79" s="47"/>
      <c r="H79" s="47"/>
      <c r="I79" s="47"/>
      <c r="J79" s="47"/>
      <c r="K79" s="47"/>
      <c r="L79" s="47"/>
      <c r="M79" s="47"/>
      <c r="P79" s="47"/>
    </row>
    <row r="80" spans="1:16" x14ac:dyDescent="0.2">
      <c r="A80" s="47"/>
      <c r="E80" s="47"/>
      <c r="F80" s="47"/>
      <c r="G80" s="47"/>
      <c r="H80" s="47"/>
      <c r="I80" s="47"/>
      <c r="J80" s="47"/>
      <c r="K80" s="47"/>
      <c r="L80" s="47"/>
      <c r="M80" s="47"/>
      <c r="P80" s="47"/>
    </row>
    <row r="81" spans="1:16" x14ac:dyDescent="0.2">
      <c r="A81" s="47"/>
      <c r="E81" s="47"/>
      <c r="F81" s="47"/>
      <c r="G81" s="47"/>
      <c r="H81" s="47"/>
      <c r="I81" s="47"/>
      <c r="J81" s="47"/>
      <c r="K81" s="47"/>
      <c r="L81" s="47"/>
      <c r="M81" s="47"/>
      <c r="P81" s="47"/>
    </row>
    <row r="82" spans="1:16" x14ac:dyDescent="0.2">
      <c r="A82" s="47"/>
      <c r="L82" s="47"/>
      <c r="M82" s="47"/>
      <c r="P82" s="47"/>
    </row>
    <row r="83" spans="1:16" x14ac:dyDescent="0.2">
      <c r="A83" s="47"/>
      <c r="L83" s="47"/>
      <c r="M83" s="47"/>
      <c r="P83" s="47"/>
    </row>
    <row r="84" spans="1:16" x14ac:dyDescent="0.2">
      <c r="A84" s="47"/>
      <c r="L84" s="47"/>
      <c r="M84" s="47"/>
      <c r="P84" s="47"/>
    </row>
    <row r="85" spans="1:16" x14ac:dyDescent="0.2">
      <c r="A85" s="47"/>
      <c r="L85" s="47"/>
      <c r="M85" s="47"/>
      <c r="P85" s="47"/>
    </row>
    <row r="86" spans="1:16" x14ac:dyDescent="0.2">
      <c r="A86" s="47"/>
      <c r="L86" s="47"/>
      <c r="M86" s="47"/>
      <c r="P86" s="47"/>
    </row>
  </sheetData>
  <customSheetViews>
    <customSheetView guid="{840802B4-1F6F-44C6-9764-1F39D94EBBA6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1"/>
    </customSheetView>
    <customSheetView guid="{A1EC23F7-DCEE-4EEF-9544-C148F7F5160B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2"/>
    </customSheetView>
    <customSheetView guid="{78ADCE02-4160-4D50-8D3E-D417AAEEB812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3"/>
    </customSheetView>
    <customSheetView guid="{07C986F7-8BB9-4902-B7A3-F84A11CBEFB5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4"/>
    </customSheetView>
    <customSheetView guid="{61E27717-2BF5-45F7-9E5B-A95857D7D2C0}" showPageBreaks="1" showGridLines="0" fitToPage="1" view="pageLayout">
      <selection activeCell="E7" sqref="E7 C2:C3 D2:D3 M3 O3 Q3 S3 T3 U3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view="pageBreakPreview">
      <selection activeCell="F13" sqref="F13 C2:C3 D2:D3 M3 O3 Q3 S3 T3 U3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8"/>
    </customSheetView>
  </customSheetViews>
  <mergeCells count="13">
    <mergeCell ref="F12:P12"/>
    <mergeCell ref="A2:A3"/>
    <mergeCell ref="F2:L2"/>
    <mergeCell ref="B2:B3"/>
    <mergeCell ref="D2:D3"/>
    <mergeCell ref="C2:C3"/>
    <mergeCell ref="E4:P4"/>
    <mergeCell ref="F7:P7"/>
    <mergeCell ref="F8:P8"/>
    <mergeCell ref="F9:P9"/>
    <mergeCell ref="E2:E3"/>
    <mergeCell ref="M2:M3"/>
    <mergeCell ref="N2:P2"/>
  </mergeCells>
  <pageMargins left="0.70866141732283472" right="0.70866141732283472" top="0.78740157480314965" bottom="0.78740157480314965" header="0.31496062992125984" footer="0.31496062992125984"/>
  <pageSetup paperSize="9" scale="75" fitToHeight="0" orientation="landscape" r:id="rId9"/>
  <headerFooter>
    <oddHeader xml:space="preserve">&amp;RPříloha č. 1: Datový standard pro silniční stavby DÚR, DSP a PDPS </oddHeader>
    <oddFooter>&amp;R&amp;P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rgb="FF92D050"/>
    <pageSetUpPr fitToPage="1"/>
  </sheetPr>
  <dimension ref="A1:Q20"/>
  <sheetViews>
    <sheetView showGridLines="0" view="pageBreakPreview" zoomScale="70" zoomScaleNormal="55" zoomScaleSheetLayoutView="70" workbookViewId="0">
      <selection activeCell="L29" sqref="L29"/>
    </sheetView>
  </sheetViews>
  <sheetFormatPr defaultColWidth="9.28515625" defaultRowHeight="12.75" x14ac:dyDescent="0.2"/>
  <cols>
    <col min="1" max="1" width="25.7109375" style="6" customWidth="1"/>
    <col min="2" max="4" width="5" style="6" customWidth="1"/>
    <col min="5" max="5" width="28.7109375" style="1" customWidth="1"/>
    <col min="6" max="11" width="5.7109375" style="1" customWidth="1"/>
    <col min="12" max="12" width="30.7109375" style="3" customWidth="1"/>
    <col min="13" max="13" width="13.42578125" style="3" customWidth="1"/>
    <col min="14" max="15" width="9.7109375" style="47" customWidth="1"/>
    <col min="16" max="16" width="9.7109375" style="3" customWidth="1"/>
    <col min="17" max="16384" width="9.28515625" style="3"/>
  </cols>
  <sheetData>
    <row r="1" spans="1:17" s="47" customFormat="1" ht="13.5" customHeight="1" thickBot="1" x14ac:dyDescent="0.25">
      <c r="A1" s="60" t="str">
        <f ca="1">MID(CELL("filename",A1),FIND("]",CELL("filename",A1))+1,LEN(CELL("filename",A1))-FIND("]",CELL("filename",A1)))</f>
        <v>500 Objekty trubních vedení</v>
      </c>
      <c r="B1" s="60"/>
      <c r="C1" s="60"/>
      <c r="D1" s="60"/>
      <c r="E1" s="1"/>
      <c r="F1" s="1"/>
      <c r="G1" s="1"/>
      <c r="H1" s="1"/>
      <c r="I1" s="1"/>
      <c r="J1" s="1"/>
      <c r="K1" s="1"/>
    </row>
    <row r="2" spans="1:17" ht="15" customHeight="1" x14ac:dyDescent="0.2">
      <c r="A2" s="403" t="s">
        <v>353</v>
      </c>
      <c r="B2" s="395" t="s">
        <v>73</v>
      </c>
      <c r="C2" s="395" t="s">
        <v>74</v>
      </c>
      <c r="D2" s="395" t="s">
        <v>75</v>
      </c>
      <c r="E2" s="390" t="s">
        <v>384</v>
      </c>
      <c r="F2" s="390" t="s">
        <v>385</v>
      </c>
      <c r="G2" s="390"/>
      <c r="H2" s="390"/>
      <c r="I2" s="390"/>
      <c r="J2" s="390"/>
      <c r="K2" s="390"/>
      <c r="L2" s="390"/>
      <c r="M2" s="397" t="s">
        <v>359</v>
      </c>
      <c r="N2" s="385" t="s">
        <v>356</v>
      </c>
      <c r="O2" s="386"/>
      <c r="P2" s="412"/>
      <c r="Q2" s="47"/>
    </row>
    <row r="3" spans="1:17" ht="26.25" customHeight="1" thickBot="1" x14ac:dyDescent="0.25">
      <c r="A3" s="404"/>
      <c r="B3" s="396"/>
      <c r="C3" s="396"/>
      <c r="D3" s="396"/>
      <c r="E3" s="405"/>
      <c r="F3" s="315" t="s">
        <v>39</v>
      </c>
      <c r="G3" s="316" t="s">
        <v>41</v>
      </c>
      <c r="H3" s="317" t="s">
        <v>43</v>
      </c>
      <c r="I3" s="318" t="s">
        <v>45</v>
      </c>
      <c r="J3" s="319" t="s">
        <v>47</v>
      </c>
      <c r="K3" s="320" t="s">
        <v>49</v>
      </c>
      <c r="L3" s="376" t="s">
        <v>358</v>
      </c>
      <c r="M3" s="398"/>
      <c r="N3" s="376" t="s">
        <v>554</v>
      </c>
      <c r="O3" s="376" t="s">
        <v>74</v>
      </c>
      <c r="P3" s="321" t="s">
        <v>75</v>
      </c>
      <c r="Q3" s="47"/>
    </row>
    <row r="4" spans="1:17" s="47" customFormat="1" ht="14.1" customHeight="1" x14ac:dyDescent="0.2">
      <c r="A4" s="81" t="s">
        <v>396</v>
      </c>
      <c r="B4" s="82">
        <v>0</v>
      </c>
      <c r="C4" s="82">
        <v>0</v>
      </c>
      <c r="D4" s="82" t="s">
        <v>83</v>
      </c>
      <c r="E4" s="408" t="s">
        <v>577</v>
      </c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9"/>
    </row>
    <row r="5" spans="1:17" ht="14.1" customHeight="1" x14ac:dyDescent="0.2">
      <c r="A5" s="347" t="s">
        <v>564</v>
      </c>
      <c r="B5" s="322">
        <v>0</v>
      </c>
      <c r="C5" s="322">
        <v>0</v>
      </c>
      <c r="D5" s="322" t="s">
        <v>83</v>
      </c>
      <c r="E5" s="377" t="s">
        <v>421</v>
      </c>
      <c r="F5" s="325">
        <v>1</v>
      </c>
      <c r="G5" s="325">
        <v>3</v>
      </c>
      <c r="H5" s="325">
        <v>1</v>
      </c>
      <c r="I5" s="325">
        <v>1</v>
      </c>
      <c r="J5" s="325">
        <v>3</v>
      </c>
      <c r="K5" s="325">
        <v>1</v>
      </c>
      <c r="L5" s="337" t="s">
        <v>500</v>
      </c>
      <c r="M5" s="325" t="s">
        <v>372</v>
      </c>
      <c r="N5" s="325"/>
      <c r="O5" s="329"/>
      <c r="P5" s="341" t="s">
        <v>412</v>
      </c>
      <c r="Q5" s="47"/>
    </row>
    <row r="6" spans="1:17" ht="14.1" customHeight="1" x14ac:dyDescent="0.2">
      <c r="A6" s="182"/>
      <c r="B6" s="4" t="s">
        <v>83</v>
      </c>
      <c r="C6" s="4" t="s">
        <v>83</v>
      </c>
      <c r="D6" s="4" t="s">
        <v>83</v>
      </c>
      <c r="E6" s="374" t="s">
        <v>583</v>
      </c>
      <c r="F6" s="49">
        <v>1</v>
      </c>
      <c r="G6" s="49">
        <v>2</v>
      </c>
      <c r="H6" s="49">
        <v>1</v>
      </c>
      <c r="I6" s="49">
        <v>1</v>
      </c>
      <c r="J6" s="49">
        <v>1</v>
      </c>
      <c r="K6" s="49">
        <v>1</v>
      </c>
      <c r="L6" s="48" t="s">
        <v>580</v>
      </c>
      <c r="M6" s="49" t="s">
        <v>372</v>
      </c>
      <c r="N6" s="49" t="s">
        <v>412</v>
      </c>
      <c r="O6" s="85" t="s">
        <v>412</v>
      </c>
      <c r="P6" s="50" t="s">
        <v>412</v>
      </c>
      <c r="Q6" s="47"/>
    </row>
    <row r="7" spans="1:17" ht="14.1" customHeight="1" x14ac:dyDescent="0.2">
      <c r="A7" s="171"/>
      <c r="B7" s="4" t="s">
        <v>83</v>
      </c>
      <c r="C7" s="4" t="s">
        <v>83</v>
      </c>
      <c r="D7" s="4" t="s">
        <v>83</v>
      </c>
      <c r="E7" s="374" t="s">
        <v>567</v>
      </c>
      <c r="F7" s="410" t="s">
        <v>577</v>
      </c>
      <c r="G7" s="410"/>
      <c r="H7" s="410"/>
      <c r="I7" s="410"/>
      <c r="J7" s="410"/>
      <c r="K7" s="410"/>
      <c r="L7" s="410"/>
      <c r="M7" s="410"/>
      <c r="N7" s="410"/>
      <c r="O7" s="410"/>
      <c r="P7" s="411"/>
      <c r="Q7" s="47"/>
    </row>
    <row r="8" spans="1:17" ht="14.1" customHeight="1" x14ac:dyDescent="0.2">
      <c r="A8" s="171"/>
      <c r="B8" s="4">
        <v>0</v>
      </c>
      <c r="C8" s="4">
        <v>0</v>
      </c>
      <c r="D8" s="4" t="s">
        <v>83</v>
      </c>
      <c r="E8" s="374" t="s">
        <v>569</v>
      </c>
      <c r="F8" s="410" t="s">
        <v>577</v>
      </c>
      <c r="G8" s="410"/>
      <c r="H8" s="410"/>
      <c r="I8" s="410"/>
      <c r="J8" s="410"/>
      <c r="K8" s="410"/>
      <c r="L8" s="410"/>
      <c r="M8" s="410"/>
      <c r="N8" s="410"/>
      <c r="O8" s="410"/>
      <c r="P8" s="411"/>
      <c r="Q8" s="47"/>
    </row>
    <row r="9" spans="1:17" ht="14.1" customHeight="1" x14ac:dyDescent="0.2">
      <c r="A9" s="185"/>
      <c r="B9" s="4">
        <v>0</v>
      </c>
      <c r="C9" s="4" t="s">
        <v>83</v>
      </c>
      <c r="D9" s="4" t="s">
        <v>83</v>
      </c>
      <c r="E9" s="374" t="s">
        <v>584</v>
      </c>
      <c r="F9" s="49">
        <v>1</v>
      </c>
      <c r="G9" s="49">
        <v>2</v>
      </c>
      <c r="H9" s="49">
        <v>1</v>
      </c>
      <c r="I9" s="49">
        <v>1</v>
      </c>
      <c r="J9" s="49">
        <v>1</v>
      </c>
      <c r="K9" s="49">
        <v>1</v>
      </c>
      <c r="L9" s="48" t="s">
        <v>580</v>
      </c>
      <c r="M9" s="49" t="s">
        <v>381</v>
      </c>
      <c r="N9" s="49"/>
      <c r="O9" s="93" t="s">
        <v>412</v>
      </c>
      <c r="P9" s="76" t="s">
        <v>412</v>
      </c>
      <c r="Q9" s="47"/>
    </row>
    <row r="10" spans="1:17" ht="14.1" customHeight="1" x14ac:dyDescent="0.2">
      <c r="A10" s="354"/>
      <c r="B10" s="4">
        <v>0</v>
      </c>
      <c r="C10" s="4" t="s">
        <v>83</v>
      </c>
      <c r="D10" s="4" t="s">
        <v>83</v>
      </c>
      <c r="E10" s="374" t="s">
        <v>585</v>
      </c>
      <c r="F10" s="49">
        <v>1</v>
      </c>
      <c r="G10" s="49">
        <v>2</v>
      </c>
      <c r="H10" s="49">
        <v>1</v>
      </c>
      <c r="I10" s="49">
        <v>1</v>
      </c>
      <c r="J10" s="49">
        <v>1</v>
      </c>
      <c r="K10" s="49">
        <v>1</v>
      </c>
      <c r="L10" s="48" t="s">
        <v>580</v>
      </c>
      <c r="M10" s="49" t="s">
        <v>381</v>
      </c>
      <c r="N10" s="49"/>
      <c r="O10" s="85" t="s">
        <v>412</v>
      </c>
      <c r="P10" s="50" t="s">
        <v>412</v>
      </c>
      <c r="Q10" s="47"/>
    </row>
    <row r="11" spans="1:17" ht="14.1" customHeight="1" x14ac:dyDescent="0.2">
      <c r="A11" s="355" t="s">
        <v>570</v>
      </c>
      <c r="B11" s="322" t="s">
        <v>83</v>
      </c>
      <c r="C11" s="322" t="s">
        <v>83</v>
      </c>
      <c r="D11" s="322" t="s">
        <v>83</v>
      </c>
      <c r="E11" s="377" t="s">
        <v>586</v>
      </c>
      <c r="F11" s="325">
        <v>1</v>
      </c>
      <c r="G11" s="325">
        <v>2</v>
      </c>
      <c r="H11" s="325">
        <v>1</v>
      </c>
      <c r="I11" s="325">
        <v>1</v>
      </c>
      <c r="J11" s="325">
        <v>4</v>
      </c>
      <c r="K11" s="325">
        <v>1</v>
      </c>
      <c r="L11" s="337" t="s">
        <v>563</v>
      </c>
      <c r="M11" s="325" t="s">
        <v>372</v>
      </c>
      <c r="N11" s="325" t="s">
        <v>412</v>
      </c>
      <c r="O11" s="329" t="s">
        <v>412</v>
      </c>
      <c r="P11" s="341" t="s">
        <v>412</v>
      </c>
      <c r="Q11" s="47"/>
    </row>
    <row r="12" spans="1:17" ht="14.1" customHeight="1" x14ac:dyDescent="0.2">
      <c r="A12" s="354"/>
      <c r="B12" s="4" t="s">
        <v>83</v>
      </c>
      <c r="C12" s="4" t="s">
        <v>83</v>
      </c>
      <c r="D12" s="4" t="s">
        <v>83</v>
      </c>
      <c r="E12" s="374" t="s">
        <v>587</v>
      </c>
      <c r="F12" s="49">
        <v>1</v>
      </c>
      <c r="G12" s="49">
        <v>2</v>
      </c>
      <c r="H12" s="49">
        <v>1</v>
      </c>
      <c r="I12" s="49">
        <v>1</v>
      </c>
      <c r="J12" s="49">
        <v>4</v>
      </c>
      <c r="K12" s="49">
        <v>1</v>
      </c>
      <c r="L12" s="48" t="s">
        <v>563</v>
      </c>
      <c r="M12" s="49" t="s">
        <v>372</v>
      </c>
      <c r="N12" s="49" t="s">
        <v>412</v>
      </c>
      <c r="O12" s="85" t="s">
        <v>412</v>
      </c>
      <c r="P12" s="50" t="s">
        <v>412</v>
      </c>
      <c r="Q12" s="47"/>
    </row>
    <row r="13" spans="1:17" ht="13.5" thickBot="1" x14ac:dyDescent="0.25">
      <c r="A13" s="344" t="s">
        <v>471</v>
      </c>
      <c r="B13" s="345" t="s">
        <v>83</v>
      </c>
      <c r="C13" s="345" t="s">
        <v>83</v>
      </c>
      <c r="D13" s="345" t="s">
        <v>83</v>
      </c>
      <c r="E13" s="375" t="s">
        <v>471</v>
      </c>
      <c r="F13" s="401" t="s">
        <v>501</v>
      </c>
      <c r="G13" s="401"/>
      <c r="H13" s="401"/>
      <c r="I13" s="401"/>
      <c r="J13" s="401"/>
      <c r="K13" s="401"/>
      <c r="L13" s="401"/>
      <c r="M13" s="401"/>
      <c r="N13" s="401"/>
      <c r="O13" s="401"/>
      <c r="P13" s="402"/>
      <c r="Q13" s="47"/>
    </row>
    <row r="14" spans="1:17" x14ac:dyDescent="0.2">
      <c r="L14" s="47"/>
      <c r="M14" s="47"/>
      <c r="P14" s="47"/>
      <c r="Q14" s="47"/>
    </row>
    <row r="15" spans="1:17" x14ac:dyDescent="0.2">
      <c r="L15" s="47"/>
      <c r="M15" s="47"/>
      <c r="P15" s="47"/>
      <c r="Q15" s="47"/>
    </row>
    <row r="16" spans="1:17" x14ac:dyDescent="0.2">
      <c r="L16" s="47"/>
      <c r="M16" s="47"/>
      <c r="P16" s="47"/>
      <c r="Q16" s="47"/>
    </row>
    <row r="17" spans="12:16" x14ac:dyDescent="0.2">
      <c r="L17" s="47"/>
      <c r="M17" s="47"/>
      <c r="P17" s="47"/>
    </row>
    <row r="18" spans="12:16" x14ac:dyDescent="0.2">
      <c r="L18" s="47"/>
      <c r="M18" s="47"/>
      <c r="P18" s="47"/>
    </row>
    <row r="19" spans="12:16" x14ac:dyDescent="0.2">
      <c r="L19" s="47"/>
      <c r="M19" s="47"/>
      <c r="P19" s="47"/>
    </row>
    <row r="20" spans="12:16" x14ac:dyDescent="0.2">
      <c r="L20" s="47"/>
      <c r="M20" s="47"/>
      <c r="P20" s="47"/>
    </row>
  </sheetData>
  <customSheetViews>
    <customSheetView guid="{840802B4-1F6F-44C6-9764-1F39D94EBBA6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1"/>
    </customSheetView>
    <customSheetView guid="{A1EC23F7-DCEE-4EEF-9544-C148F7F5160B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2"/>
    </customSheetView>
    <customSheetView guid="{78ADCE02-4160-4D50-8D3E-D417AAEEB812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3"/>
    </customSheetView>
    <customSheetView guid="{07C986F7-8BB9-4902-B7A3-F84A11CBEFB5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4"/>
    </customSheetView>
    <customSheetView guid="{61E27717-2BF5-45F7-9E5B-A95857D7D2C0}" showPageBreaks="1" showGridLines="0" fitToPage="1" printArea="1" view="pageLayout">
      <selection activeCell="Q53" sqref="Q53 C2:C3 D2:D3 M3 O3 Q3 S3 T3 U3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printArea="1" view="pageBreakPreview">
      <selection activeCell="L12" sqref="L12 C2:C3 D2:D3 M3 O3 Q3 S3 T3 U3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8"/>
    </customSheetView>
  </customSheetViews>
  <mergeCells count="12">
    <mergeCell ref="A2:A3"/>
    <mergeCell ref="E2:E3"/>
    <mergeCell ref="F2:L2"/>
    <mergeCell ref="B2:B3"/>
    <mergeCell ref="D2:D3"/>
    <mergeCell ref="C2:C3"/>
    <mergeCell ref="F13:P13"/>
    <mergeCell ref="E4:P4"/>
    <mergeCell ref="F7:P7"/>
    <mergeCell ref="F8:P8"/>
    <mergeCell ref="M2:M3"/>
    <mergeCell ref="N2:P2"/>
  </mergeCells>
  <pageMargins left="0.70866141732283472" right="0.70866141732283472" top="0.78740157480314965" bottom="0.78740157480314965" header="0.31496062992125984" footer="0.31496062992125984"/>
  <pageSetup paperSize="9" scale="75" fitToHeight="0" orientation="landscape" r:id="rId9"/>
  <headerFooter>
    <oddHeader xml:space="preserve">&amp;RPříloha č. 1: Datový standard pro silniční stavby DÚR, DSP a PDPS </oddHeader>
    <oddFooter>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63D4226AEDE040993E2D66C50C2CBB" ma:contentTypeVersion="13" ma:contentTypeDescription="Vytvoří nový dokument" ma:contentTypeScope="" ma:versionID="468653e031285404a600e94ef1759cf1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dd1e7d0d50113d0dffeb2fd74c0813c8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BC4AEF-640B-4448-A59C-989C137FD7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D31746-336D-4521-8BB9-C02F697F69E0}">
  <ds:schemaRefs>
    <ds:schemaRef ds:uri="http://purl.org/dc/elements/1.1/"/>
    <ds:schemaRef ds:uri="http://schemas.microsoft.com/office/2006/metadata/properties"/>
    <ds:schemaRef ds:uri="0f12a255-1600-4cae-9121-dd52f35d451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459720b-3c68-457c-942c-3306925aedd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CB97A6-159B-4F92-AC92-3C03F6E614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9720b-3c68-457c-942c-3306925aedda"/>
    <ds:schemaRef ds:uri="0f12a255-1600-4cae-9121-dd52f35d45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4</vt:i4>
      </vt:variant>
    </vt:vector>
  </HeadingPairs>
  <TitlesOfParts>
    <vt:vector size="15" baseType="lpstr">
      <vt:lpstr>úvodní list</vt:lpstr>
      <vt:lpstr>Indexy skupin vlastností</vt:lpstr>
      <vt:lpstr>Skupiny vlastností</vt:lpstr>
      <vt:lpstr>000 Stávající stav</vt:lpstr>
      <vt:lpstr>100 Objekty pozem. komunikací</vt:lpstr>
      <vt:lpstr>200 Mostní objekty a zdi</vt:lpstr>
      <vt:lpstr>300 Vodohospodářské objekty</vt:lpstr>
      <vt:lpstr>400 Elektro a sdělovací objekty</vt:lpstr>
      <vt:lpstr>500 Objekty trubních vedení</vt:lpstr>
      <vt:lpstr>600 Podzemní objekty</vt:lpstr>
      <vt:lpstr>Objekty 660,700,800,900 a TČ</vt:lpstr>
      <vt:lpstr>'500 Objekty trubních vedení'!Oblast_tisku</vt:lpstr>
      <vt:lpstr>'Objekty 660,700,800,900 a TČ'!Oblast_tisku</vt:lpstr>
      <vt:lpstr>'Skupiny vlastností'!Oblast_tisku</vt:lpstr>
      <vt:lpstr>'úvodní list'!Oblast_tisku</vt:lpstr>
    </vt:vector>
  </TitlesOfParts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Pracovní skupina SFDI pro datový standard</dc:creator>
  <cp:lastModifiedBy>Drobilová Monika</cp:lastModifiedBy>
  <cp:revision/>
  <dcterms:created xsi:type="dcterms:W3CDTF">2015-06-02T05:46:00Z</dcterms:created>
  <dcterms:modified xsi:type="dcterms:W3CDTF">2022-05-12T10:10:45Z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0x0101007963D4226AEDE040993E2D66C50C2CBB</vt:lpwstr>
  </property>
  <property fmtid="{D5CDD505-2E9C-101B-9397-08002B2CF9AE}" pid="4" name="AuthorIds_UIVersion_10240">
    <vt:lpwstr>14</vt:lpwstr>
  </property>
</Properties>
</file>