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C:\_Administrace\Provoz\VZ obchodní\MALOVÁNÍ_KV_CH_2022\Výzva k podání nabídky\"/>
    </mc:Choice>
  </mc:AlternateContent>
  <xr:revisionPtr revIDLastSave="0" documentId="13_ncr:1_{FB3469C3-83C3-4097-B9B9-7B97D3F2A0B7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KARLOVY VARY" sheetId="3" r:id="rId1"/>
    <sheet name="CHEB" sheetId="4" r:id="rId2"/>
    <sheet name="KKN CELKEM" sheetId="5" r:id="rId3"/>
  </sheets>
  <definedNames>
    <definedName name="_xlnm.Print_Area" localSheetId="1">CHEB!$A$1:$H$26</definedName>
    <definedName name="_xlnm.Print_Area" localSheetId="0">'KARLOVY VARY'!$A$1:$H$26</definedName>
    <definedName name="_xlnm.Print_Area" localSheetId="2">'KKN CELKEM'!$A$1:$C$16</definedName>
  </definedNames>
  <calcPr calcId="191029"/>
</workbook>
</file>

<file path=xl/calcChain.xml><?xml version="1.0" encoding="utf-8"?>
<calcChain xmlns="http://schemas.openxmlformats.org/spreadsheetml/2006/main">
  <c r="H16" i="4" l="1"/>
  <c r="H18" i="4" l="1"/>
  <c r="H21" i="4" l="1"/>
  <c r="E21" i="4"/>
  <c r="H19" i="4"/>
  <c r="E19" i="4"/>
  <c r="E18" i="4"/>
  <c r="H17" i="4"/>
  <c r="E17" i="4"/>
  <c r="A9" i="4"/>
  <c r="A10" i="4" s="1"/>
  <c r="H22" i="4" l="1"/>
  <c r="G23" i="4" s="1"/>
  <c r="B9" i="5" s="1"/>
  <c r="A11" i="4"/>
  <c r="A12" i="4"/>
  <c r="A13" i="4" s="1"/>
  <c r="H19" i="3" l="1"/>
  <c r="H21" i="3" l="1"/>
  <c r="H18" i="3"/>
  <c r="H17" i="3"/>
  <c r="H16" i="3"/>
  <c r="H22" i="3" l="1"/>
  <c r="G23" i="3" s="1"/>
  <c r="E21" i="3"/>
  <c r="E19" i="3"/>
  <c r="E18" i="3"/>
  <c r="E17" i="3"/>
  <c r="A9" i="3"/>
  <c r="A10" i="3" s="1"/>
  <c r="A12" i="3" l="1"/>
  <c r="A13" i="3" s="1"/>
  <c r="A11" i="3"/>
  <c r="B8" i="5" l="1"/>
  <c r="B10" i="5" s="1"/>
</calcChain>
</file>

<file path=xl/sharedStrings.xml><?xml version="1.0" encoding="utf-8"?>
<sst xmlns="http://schemas.openxmlformats.org/spreadsheetml/2006/main" count="113" uniqueCount="65">
  <si>
    <t>Technická specifikace</t>
  </si>
  <si>
    <t xml:space="preserve">Spojení </t>
  </si>
  <si>
    <t>V:</t>
  </si>
  <si>
    <t>Realizovaná činnost</t>
  </si>
  <si>
    <t>IČ:</t>
  </si>
  <si>
    <t>DIČ:</t>
  </si>
  <si>
    <t>Termín zahájení :</t>
  </si>
  <si>
    <t>Termín ukončení:</t>
  </si>
  <si>
    <t>A )</t>
  </si>
  <si>
    <t>B )</t>
  </si>
  <si>
    <t>C )</t>
  </si>
  <si>
    <t xml:space="preserve">
</t>
  </si>
  <si>
    <t>HSV</t>
  </si>
  <si>
    <t>Místo</t>
  </si>
  <si>
    <t>1.1</t>
  </si>
  <si>
    <t>1.2</t>
  </si>
  <si>
    <t>1.3</t>
  </si>
  <si>
    <t>1.4</t>
  </si>
  <si>
    <t>2.1</t>
  </si>
  <si>
    <t>e-mail</t>
  </si>
  <si>
    <t>Nabídková cena za 1 kalendářní rok</t>
  </si>
  <si>
    <t>telefon</t>
  </si>
  <si>
    <t>Karlovy Vary</t>
  </si>
  <si>
    <t>malířských a natěračských prací nemocničních provozů KKN a.s.,                                                                                                                                                                                               pro  nemocnici v Karlových Varech</t>
  </si>
  <si>
    <t xml:space="preserve">   podpis:</t>
  </si>
  <si>
    <t>Základní údaje o dodavateli</t>
  </si>
  <si>
    <t>Jméno oprávněné osoby</t>
  </si>
  <si>
    <t>Sídlo firmy</t>
  </si>
  <si>
    <t>Název firmy</t>
  </si>
  <si>
    <t>Jméno kontaktní osoby</t>
  </si>
  <si>
    <t>celkem Kč bez DPH</t>
  </si>
  <si>
    <t>Nabídka na dodání</t>
  </si>
  <si>
    <t>Celkem za jednotlivé položky (1 rok):</t>
  </si>
  <si>
    <t>Dne:</t>
  </si>
  <si>
    <t>malířských a natěračských prací nemocničních provozů KKN a.s.,                                                                                                                                                                                               pro  nemocnici v Chebu</t>
  </si>
  <si>
    <t>Cheb</t>
  </si>
  <si>
    <t>KARLOVY VARY</t>
  </si>
  <si>
    <t>CHEB</t>
  </si>
  <si>
    <r>
      <t>Plocha  [m</t>
    </r>
    <r>
      <rPr>
        <b/>
        <vertAlign val="superscript"/>
        <sz val="8"/>
        <rFont val="Calibri"/>
        <family val="2"/>
        <charset val="238"/>
        <scheme val="minor"/>
      </rPr>
      <t>2</t>
    </r>
    <r>
      <rPr>
        <b/>
        <sz val="8"/>
        <rFont val="Calibri"/>
        <family val="2"/>
        <charset val="238"/>
        <scheme val="minor"/>
      </rPr>
      <t>]</t>
    </r>
  </si>
  <si>
    <r>
      <t>[Kč/m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]</t>
    </r>
  </si>
  <si>
    <t>CELKEM</t>
  </si>
  <si>
    <t>V…………………………</t>
  </si>
  <si>
    <t>dne……………</t>
  </si>
  <si>
    <t>Malířské a natěračské práce nemocničních provozů KKN a.s. - nemocnice Karlovy Vary a nemocnice Cheb</t>
  </si>
  <si>
    <t>……………………………………………..</t>
  </si>
  <si>
    <t xml:space="preserve">       </t>
  </si>
  <si>
    <r>
      <t xml:space="preserve"> </t>
    </r>
    <r>
      <rPr>
        <i/>
        <sz val="14"/>
        <rFont val="Times New Roman"/>
        <family val="1"/>
        <charset val="238"/>
      </rPr>
      <t>jméno a podpis   oprávněného zástupce dodavatele</t>
    </r>
  </si>
  <si>
    <t>Příloha č. 2</t>
  </si>
  <si>
    <t>Dodavatel:</t>
  </si>
  <si>
    <t>Dodavatel vyplňuje žlutě pobarvená pole</t>
  </si>
  <si>
    <t>2</t>
  </si>
  <si>
    <t>VRN</t>
  </si>
  <si>
    <t>Dodavatel</t>
  </si>
  <si>
    <t xml:space="preserve">Termín ukončení: </t>
  </si>
  <si>
    <t>podpis:</t>
  </si>
  <si>
    <t>Celková výše nabídkové ceny v Kč bez DPH za provedené práce za 2 roky - nemocnice Karlovy Vary</t>
  </si>
  <si>
    <t>Celková výše nabídkové ceny v Kč bez DPH za provedené práce za 2 roky - nemocnice Cheb</t>
  </si>
  <si>
    <t>Cena CELKEM za 2 roky bez DPH</t>
  </si>
  <si>
    <t>05/2022</t>
  </si>
  <si>
    <t>04/2024</t>
  </si>
  <si>
    <t>Malba malířskou směsí otěruvzdornou za sucha - třída 1 (HET, Primalex, Soudal, Dulux nebo jiná stejné kvality a vlastností) - bílá nebo barevně tónovaná (do 50% barevné palety odstínu).                                                                Včetně přípravy podkladu (mytí, penetrace, příp. škrábání, sádrování, tmelení - do 20% celkových ploch stěn; izolace protečených stěn - do 10% celkových ploch stěn; drobné zednické opravy, jádrové a štukové omítky - do 5% ploch stěn).</t>
  </si>
  <si>
    <r>
      <t xml:space="preserve">Malba malířskou směsí otěruvzdornou za mokra - třída 1                                                                                                </t>
    </r>
    <r>
      <rPr>
        <b/>
        <sz val="10"/>
        <rFont val="Calibri"/>
        <family val="2"/>
        <charset val="238"/>
      </rPr>
      <t>* matný (Capacryl PU Matt, Caparol Samtex 7 CE, nebo jiná stejné kvality a vlastností)</t>
    </r>
    <r>
      <rPr>
        <b/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 xml:space="preserve">* hedvábně matný (Caparol Samtex 10, Capacryl PU Satin, nebo jiná stejné kvality a vlastností)                                </t>
    </r>
    <r>
      <rPr>
        <b/>
        <sz val="10"/>
        <rFont val="Calibri"/>
        <family val="2"/>
        <charset val="238"/>
        <scheme val="minor"/>
      </rPr>
      <t xml:space="preserve">                                                             - bílá nebo barevně tónovaná (do 50% barevné palety odstínu).                                                                     Včetně přípravy podkladu (mytí, penetrace, příp. škrábání, sádrování, tmelení - do 20% celkových ploch stěn; izolace protečených stěn - do 10% celkových ploch stěn; drobné zednické opravy, jádrové a štukové omítky - do 5% ploch stěn).</t>
    </r>
  </si>
  <si>
    <t>Malba vodou ředitelnou latexovou nebo akrylátovou barvou - lesk nebo hedvábný mat (HET, Fungitex W, JUPOL Latex Satin, nebo jiná stejné kvality a vlastností) - do 50% barevné palety odstínu.                                                                    Včetně přípravy podkladu (mytí, penetrace, příp. škrábání, sádrování, tmelení - do 20% celkových ploch stěn; izolace protečených stěn - do 10% celkových ploch stěn; drobné zednické opravy, jádrové a štukové omítky - do 5% ploch stěn).</t>
  </si>
  <si>
    <t>Nátěr povrchů syntetickými emailovými nebo vodou ředitelnými akrylátovými barvami, barevnost dle požadavku zadavatele - ostatní plochy (otopná tělesa, zárubně, dveře, zámečnické prvky, apod.).                                  Včetně přípravy povrchu pro nátěr.</t>
  </si>
  <si>
    <t>VRN - Vedlejší rozpočtové náklady přepočtené na realizaci 1 m2 maleb a nátěrů (přesuny hmot, zakrytí podlah, základní úklid po malování, použití výškových prostředků - lešení, schůdky, apod., případné přihlédnutí k pracím za částečného či plného provozu oddělení).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</si>
</sst>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</numFmts>
  <fonts count="25" x14ac:knownFonts="1">
    <font>
      <sz val="12"/>
      <name val="Times New Roman CE"/>
      <charset val="238"/>
    </font>
    <font>
      <sz val="12"/>
      <name val="Times New Roman CE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vertAlign val="superscript"/>
      <sz val="8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6"/>
      <name val="Times New Roman"/>
      <family val="1"/>
      <charset val="238"/>
    </font>
    <font>
      <i/>
      <sz val="10"/>
      <name val="Times New Roman"/>
      <family val="1"/>
      <charset val="238"/>
    </font>
    <font>
      <b/>
      <u/>
      <sz val="18"/>
      <name val="Calibri"/>
      <family val="2"/>
      <charset val="238"/>
      <scheme val="minor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i/>
      <sz val="1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3">
    <xf numFmtId="0" fontId="0" fillId="0" borderId="0" xfId="0"/>
    <xf numFmtId="0" fontId="2" fillId="0" borderId="8" xfId="0" applyFont="1" applyFill="1" applyBorder="1" applyAlignment="1" applyProtection="1">
      <alignment horizontal="left" vertical="center" wrapText="1" indent="1"/>
      <protection locked="0"/>
    </xf>
    <xf numFmtId="0" fontId="2" fillId="0" borderId="9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Fill="1" applyBorder="1" applyAlignment="1" applyProtection="1">
      <alignment horizontal="left" vertical="center" wrapText="1" indent="1"/>
      <protection locked="0"/>
    </xf>
    <xf numFmtId="0" fontId="5" fillId="0" borderId="12" xfId="0" applyFont="1" applyFill="1" applyBorder="1" applyAlignment="1" applyProtection="1">
      <alignment horizontal="right" vertical="center" wrapText="1"/>
    </xf>
    <xf numFmtId="0" fontId="2" fillId="0" borderId="13" xfId="0" applyFont="1" applyFill="1" applyBorder="1" applyAlignment="1" applyProtection="1">
      <alignment horizontal="right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7" fillId="0" borderId="43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6" xfId="0" applyNumberFormat="1" applyFont="1" applyFill="1" applyBorder="1" applyAlignment="1" applyProtection="1">
      <alignment horizontal="center" vertical="center"/>
    </xf>
    <xf numFmtId="0" fontId="7" fillId="0" borderId="29" xfId="0" applyNumberFormat="1" applyFont="1" applyFill="1" applyBorder="1" applyAlignment="1" applyProtection="1">
      <alignment horizontal="center" vertical="center"/>
    </xf>
    <xf numFmtId="3" fontId="11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0" xfId="0" applyFont="1" applyFill="1" applyBorder="1" applyAlignment="1" applyProtection="1">
      <alignment horizontal="center" vertical="center"/>
    </xf>
    <xf numFmtId="49" fontId="7" fillId="0" borderId="33" xfId="0" applyNumberFormat="1" applyFont="1" applyFill="1" applyBorder="1" applyAlignment="1" applyProtection="1">
      <alignment horizontal="center" vertical="center"/>
    </xf>
    <xf numFmtId="3" fontId="11" fillId="0" borderId="36" xfId="0" applyNumberFormat="1" applyFont="1" applyFill="1" applyBorder="1" applyAlignment="1" applyProtection="1">
      <alignment horizontal="center" vertical="center" wrapText="1"/>
    </xf>
    <xf numFmtId="3" fontId="15" fillId="3" borderId="34" xfId="0" applyNumberFormat="1" applyFont="1" applyFill="1" applyBorder="1" applyAlignment="1" applyProtection="1">
      <alignment horizontal="center" vertical="center" wrapText="1"/>
    </xf>
    <xf numFmtId="49" fontId="7" fillId="0" borderId="37" xfId="0" applyNumberFormat="1" applyFont="1" applyFill="1" applyBorder="1" applyAlignment="1" applyProtection="1">
      <alignment horizontal="center" vertical="center"/>
    </xf>
    <xf numFmtId="3" fontId="11" fillId="0" borderId="39" xfId="0" applyNumberFormat="1" applyFont="1" applyFill="1" applyBorder="1" applyAlignment="1" applyProtection="1">
      <alignment horizontal="center" vertical="center" wrapText="1"/>
    </xf>
    <xf numFmtId="3" fontId="15" fillId="3" borderId="38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49" fontId="7" fillId="0" borderId="46" xfId="0" applyNumberFormat="1" applyFont="1" applyFill="1" applyBorder="1" applyAlignment="1" applyProtection="1">
      <alignment horizontal="center" vertical="center"/>
    </xf>
    <xf numFmtId="3" fontId="11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/>
    <xf numFmtId="0" fontId="15" fillId="0" borderId="0" xfId="0" applyFont="1"/>
    <xf numFmtId="0" fontId="2" fillId="0" borderId="8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10" xfId="0" applyFont="1" applyFill="1" applyBorder="1" applyAlignment="1" applyProtection="1">
      <alignment horizontal="left" vertical="center" wrapText="1" indent="1"/>
    </xf>
    <xf numFmtId="0" fontId="2" fillId="0" borderId="0" xfId="0" applyFont="1" applyFill="1" applyBorder="1" applyAlignment="1" applyProtection="1">
      <alignment horizontal="left" vertical="center" wrapText="1" indent="1"/>
    </xf>
    <xf numFmtId="3" fontId="11" fillId="0" borderId="32" xfId="0" applyNumberFormat="1" applyFont="1" applyFill="1" applyBorder="1" applyAlignment="1" applyProtection="1">
      <alignment horizontal="center" vertical="center" wrapText="1"/>
    </xf>
    <xf numFmtId="3" fontId="12" fillId="0" borderId="3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 wrapText="1"/>
    </xf>
    <xf numFmtId="0" fontId="17" fillId="0" borderId="0" xfId="0" applyFont="1"/>
    <xf numFmtId="0" fontId="18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right" vertical="top"/>
    </xf>
    <xf numFmtId="0" fontId="20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7" fillId="0" borderId="20" xfId="0" applyNumberFormat="1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5" borderId="49" xfId="0" applyFont="1" applyFill="1" applyBorder="1" applyAlignment="1">
      <alignment horizontal="center" vertical="center"/>
    </xf>
    <xf numFmtId="0" fontId="15" fillId="0" borderId="0" xfId="0" applyFont="1" applyProtection="1">
      <protection locked="0"/>
    </xf>
    <xf numFmtId="0" fontId="4" fillId="0" borderId="0" xfId="0" applyFont="1" applyProtection="1">
      <protection locked="0"/>
    </xf>
    <xf numFmtId="4" fontId="16" fillId="4" borderId="34" xfId="0" applyNumberFormat="1" applyFont="1" applyFill="1" applyBorder="1" applyAlignment="1" applyProtection="1">
      <alignment horizontal="right" vertical="center" wrapText="1" indent="1"/>
      <protection locked="0"/>
    </xf>
    <xf numFmtId="4" fontId="16" fillId="4" borderId="38" xfId="0" applyNumberFormat="1" applyFont="1" applyFill="1" applyBorder="1" applyAlignment="1" applyProtection="1">
      <alignment horizontal="right" vertical="center" wrapText="1" indent="1"/>
      <protection locked="0"/>
    </xf>
    <xf numFmtId="4" fontId="16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9" xfId="0" applyNumberFormat="1" applyFont="1" applyFill="1" applyBorder="1" applyAlignment="1" applyProtection="1">
      <alignment horizontal="center" vertical="center"/>
    </xf>
    <xf numFmtId="0" fontId="7" fillId="0" borderId="20" xfId="0" applyNumberFormat="1" applyFont="1" applyFill="1" applyBorder="1" applyAlignment="1" applyProtection="1">
      <alignment horizontal="center" vertical="center" wrapText="1"/>
    </xf>
    <xf numFmtId="49" fontId="6" fillId="2" borderId="14" xfId="0" applyNumberFormat="1" applyFont="1" applyFill="1" applyBorder="1" applyAlignment="1" applyProtection="1">
      <alignment vertical="center"/>
    </xf>
    <xf numFmtId="3" fontId="11" fillId="0" borderId="53" xfId="0" applyNumberFormat="1" applyFont="1" applyFill="1" applyBorder="1" applyAlignment="1" applyProtection="1">
      <alignment vertical="center" wrapText="1"/>
    </xf>
    <xf numFmtId="3" fontId="11" fillId="0" borderId="54" xfId="0" applyNumberFormat="1" applyFont="1" applyFill="1" applyBorder="1" applyAlignment="1" applyProtection="1">
      <alignment vertical="center" wrapText="1"/>
    </xf>
    <xf numFmtId="0" fontId="6" fillId="0" borderId="6" xfId="0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vertical="center"/>
    </xf>
    <xf numFmtId="0" fontId="4" fillId="4" borderId="5" xfId="0" applyFont="1" applyFill="1" applyBorder="1" applyAlignment="1" applyProtection="1">
      <alignment horizontal="left" vertical="center" wrapText="1"/>
      <protection locked="0"/>
    </xf>
    <xf numFmtId="49" fontId="6" fillId="2" borderId="14" xfId="0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</xf>
    <xf numFmtId="164" fontId="6" fillId="0" borderId="44" xfId="0" applyNumberFormat="1" applyFont="1" applyFill="1" applyBorder="1" applyAlignment="1" applyProtection="1">
      <alignment vertical="center" wrapText="1"/>
    </xf>
    <xf numFmtId="0" fontId="4" fillId="4" borderId="61" xfId="0" applyFont="1" applyFill="1" applyBorder="1" applyAlignment="1" applyProtection="1">
      <alignment horizontal="left" vertical="center"/>
      <protection locked="0"/>
    </xf>
    <xf numFmtId="0" fontId="4" fillId="4" borderId="62" xfId="0" applyFont="1" applyFill="1" applyBorder="1" applyAlignment="1" applyProtection="1">
      <alignment horizontal="left" vertical="center"/>
      <protection locked="0"/>
    </xf>
    <xf numFmtId="0" fontId="10" fillId="0" borderId="64" xfId="0" applyFont="1" applyFill="1" applyBorder="1" applyAlignment="1" applyProtection="1">
      <alignment horizontal="center" vertical="center"/>
    </xf>
    <xf numFmtId="0" fontId="7" fillId="0" borderId="20" xfId="0" applyNumberFormat="1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42" fontId="4" fillId="0" borderId="66" xfId="0" applyNumberFormat="1" applyFont="1" applyFill="1" applyBorder="1" applyAlignment="1" applyProtection="1">
      <alignment horizontal="right" vertical="center" indent="1"/>
    </xf>
    <xf numFmtId="42" fontId="4" fillId="0" borderId="65" xfId="0" applyNumberFormat="1" applyFont="1" applyFill="1" applyBorder="1" applyAlignment="1" applyProtection="1">
      <alignment horizontal="right" vertical="center" indent="1"/>
    </xf>
    <xf numFmtId="42" fontId="11" fillId="0" borderId="67" xfId="0" applyNumberFormat="1" applyFont="1" applyFill="1" applyBorder="1" applyAlignment="1" applyProtection="1">
      <alignment vertical="center" wrapText="1"/>
    </xf>
    <xf numFmtId="42" fontId="4" fillId="0" borderId="62" xfId="0" applyNumberFormat="1" applyFont="1" applyFill="1" applyBorder="1" applyAlignment="1" applyProtection="1">
      <alignment horizontal="right" vertical="center" indent="1"/>
    </xf>
    <xf numFmtId="42" fontId="7" fillId="0" borderId="16" xfId="0" applyNumberFormat="1" applyFont="1" applyFill="1" applyBorder="1" applyAlignment="1" applyProtection="1">
      <alignment vertical="center" wrapText="1"/>
    </xf>
    <xf numFmtId="42" fontId="3" fillId="0" borderId="1" xfId="0" applyNumberFormat="1" applyFont="1" applyBorder="1" applyAlignment="1">
      <alignment vertical="center"/>
    </xf>
    <xf numFmtId="42" fontId="3" fillId="0" borderId="5" xfId="0" applyNumberFormat="1" applyFont="1" applyBorder="1" applyAlignment="1">
      <alignment vertical="center"/>
    </xf>
    <xf numFmtId="42" fontId="2" fillId="5" borderId="49" xfId="0" applyNumberFormat="1" applyFont="1" applyFill="1" applyBorder="1" applyAlignment="1">
      <alignment vertical="center"/>
    </xf>
    <xf numFmtId="0" fontId="2" fillId="2" borderId="9" xfId="0" applyFont="1" applyFill="1" applyBorder="1" applyAlignment="1" applyProtection="1">
      <alignment horizontal="center" wrapText="1"/>
    </xf>
    <xf numFmtId="0" fontId="2" fillId="2" borderId="16" xfId="0" applyFont="1" applyFill="1" applyBorder="1" applyAlignment="1" applyProtection="1">
      <alignment horizont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42" fontId="23" fillId="2" borderId="6" xfId="1" applyNumberFormat="1" applyFont="1" applyFill="1" applyBorder="1" applyAlignment="1" applyProtection="1">
      <alignment horizontal="center" vertical="center"/>
    </xf>
    <xf numFmtId="42" fontId="23" fillId="2" borderId="15" xfId="1" applyNumberFormat="1" applyFont="1" applyFill="1" applyBorder="1" applyAlignment="1" applyProtection="1">
      <alignment horizontal="center" vertical="center"/>
    </xf>
    <xf numFmtId="0" fontId="7" fillId="0" borderId="20" xfId="0" applyNumberFormat="1" applyFont="1" applyFill="1" applyBorder="1" applyAlignment="1" applyProtection="1">
      <alignment horizontal="center" vertical="center" wrapText="1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left" vertical="center" wrapText="1" indent="1"/>
    </xf>
    <xf numFmtId="0" fontId="7" fillId="0" borderId="23" xfId="0" applyFont="1" applyFill="1" applyBorder="1" applyAlignment="1" applyProtection="1">
      <alignment horizontal="left" vertical="center" wrapText="1" indent="1"/>
    </xf>
    <xf numFmtId="0" fontId="7" fillId="0" borderId="3" xfId="0" applyFont="1" applyFill="1" applyBorder="1" applyAlignment="1" applyProtection="1">
      <alignment horizontal="left" vertical="center" wrapText="1" indent="1"/>
    </xf>
    <xf numFmtId="0" fontId="7" fillId="0" borderId="22" xfId="0" applyFont="1" applyFill="1" applyBorder="1" applyAlignment="1" applyProtection="1">
      <alignment horizontal="left" vertical="center" wrapText="1" indent="1"/>
    </xf>
    <xf numFmtId="0" fontId="7" fillId="0" borderId="18" xfId="0" applyNumberFormat="1" applyFont="1" applyFill="1" applyBorder="1" applyAlignment="1" applyProtection="1">
      <alignment horizontal="center" vertical="center" wrapText="1"/>
    </xf>
    <xf numFmtId="0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indent="1"/>
    </xf>
    <xf numFmtId="0" fontId="7" fillId="0" borderId="24" xfId="0" applyFont="1" applyFill="1" applyBorder="1" applyAlignment="1" applyProtection="1">
      <alignment horizontal="left" vertical="center" indent="1"/>
    </xf>
    <xf numFmtId="0" fontId="10" fillId="0" borderId="40" xfId="0" applyFont="1" applyFill="1" applyBorder="1" applyAlignment="1" applyProtection="1">
      <alignment horizontal="left" vertical="center" wrapText="1"/>
    </xf>
    <xf numFmtId="0" fontId="10" fillId="0" borderId="41" xfId="0" applyFont="1" applyFill="1" applyBorder="1" applyAlignment="1" applyProtection="1">
      <alignment horizontal="left" vertical="center" wrapText="1"/>
    </xf>
    <xf numFmtId="0" fontId="7" fillId="0" borderId="18" xfId="0" applyNumberFormat="1" applyFont="1" applyFill="1" applyBorder="1" applyAlignment="1" applyProtection="1">
      <alignment horizontal="center" vertical="center"/>
    </xf>
    <xf numFmtId="0" fontId="7" fillId="0" borderId="19" xfId="0" applyNumberFormat="1" applyFont="1" applyFill="1" applyBorder="1" applyAlignment="1" applyProtection="1">
      <alignment horizontal="center" vertical="center"/>
    </xf>
    <xf numFmtId="0" fontId="10" fillId="0" borderId="47" xfId="0" applyFont="1" applyFill="1" applyBorder="1" applyAlignment="1" applyProtection="1">
      <alignment horizontal="center" vertical="center" wrapText="1"/>
    </xf>
    <xf numFmtId="0" fontId="10" fillId="0" borderId="48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/>
    </xf>
    <xf numFmtId="49" fontId="6" fillId="2" borderId="14" xfId="0" applyNumberFormat="1" applyFont="1" applyFill="1" applyBorder="1" applyAlignment="1" applyProtection="1">
      <alignment horizontal="left" vertical="center"/>
    </xf>
    <xf numFmtId="49" fontId="6" fillId="2" borderId="15" xfId="0" applyNumberFormat="1" applyFont="1" applyFill="1" applyBorder="1" applyAlignment="1" applyProtection="1">
      <alignment horizontal="left" vertical="center"/>
    </xf>
    <xf numFmtId="0" fontId="10" fillId="0" borderId="55" xfId="0" applyFont="1" applyFill="1" applyBorder="1" applyAlignment="1" applyProtection="1">
      <alignment horizontal="center" vertical="center"/>
    </xf>
    <xf numFmtId="0" fontId="10" fillId="0" borderId="63" xfId="0" applyFont="1" applyFill="1" applyBorder="1" applyAlignment="1" applyProtection="1">
      <alignment horizontal="center" vertical="center"/>
    </xf>
    <xf numFmtId="0" fontId="8" fillId="4" borderId="56" xfId="0" applyFont="1" applyFill="1" applyBorder="1" applyAlignment="1" applyProtection="1">
      <alignment horizontal="left" vertical="center"/>
      <protection locked="0"/>
    </xf>
    <xf numFmtId="0" fontId="8" fillId="4" borderId="57" xfId="0" applyFont="1" applyFill="1" applyBorder="1" applyAlignment="1" applyProtection="1">
      <alignment horizontal="left" vertical="center"/>
      <protection locked="0"/>
    </xf>
    <xf numFmtId="0" fontId="8" fillId="4" borderId="44" xfId="0" applyFont="1" applyFill="1" applyBorder="1" applyAlignment="1" applyProtection="1">
      <alignment horizontal="left" vertical="center"/>
      <protection locked="0"/>
    </xf>
    <xf numFmtId="0" fontId="8" fillId="4" borderId="58" xfId="0" applyFont="1" applyFill="1" applyBorder="1" applyAlignment="1" applyProtection="1">
      <alignment horizontal="left" vertical="center"/>
      <protection locked="0"/>
    </xf>
    <xf numFmtId="0" fontId="8" fillId="4" borderId="59" xfId="0" applyFont="1" applyFill="1" applyBorder="1" applyAlignment="1" applyProtection="1">
      <alignment horizontal="left" vertical="center"/>
      <protection locked="0"/>
    </xf>
    <xf numFmtId="0" fontId="8" fillId="4" borderId="60" xfId="0" applyFont="1" applyFill="1" applyBorder="1" applyAlignment="1" applyProtection="1">
      <alignment horizontal="left" vertical="center"/>
      <protection locked="0"/>
    </xf>
    <xf numFmtId="0" fontId="8" fillId="4" borderId="56" xfId="0" applyFont="1" applyFill="1" applyBorder="1" applyAlignment="1" applyProtection="1">
      <alignment horizontal="left" vertical="center" wrapText="1"/>
      <protection locked="0"/>
    </xf>
    <xf numFmtId="0" fontId="8" fillId="4" borderId="57" xfId="0" applyFont="1" applyFill="1" applyBorder="1" applyAlignment="1" applyProtection="1">
      <alignment horizontal="left" vertical="center" wrapText="1"/>
      <protection locked="0"/>
    </xf>
    <xf numFmtId="0" fontId="8" fillId="4" borderId="44" xfId="0" applyFont="1" applyFill="1" applyBorder="1" applyAlignment="1" applyProtection="1">
      <alignment horizontal="left" vertical="center" wrapText="1"/>
      <protection locked="0"/>
    </xf>
    <xf numFmtId="0" fontId="4" fillId="4" borderId="56" xfId="0" applyFont="1" applyFill="1" applyBorder="1" applyAlignment="1" applyProtection="1">
      <alignment horizontal="left" vertical="center"/>
      <protection locked="0"/>
    </xf>
    <xf numFmtId="0" fontId="4" fillId="4" borderId="57" xfId="0" applyFont="1" applyFill="1" applyBorder="1" applyAlignment="1" applyProtection="1">
      <alignment horizontal="left" vertical="center"/>
      <protection locked="0"/>
    </xf>
    <xf numFmtId="0" fontId="4" fillId="4" borderId="44" xfId="0" applyFont="1" applyFill="1" applyBorder="1" applyAlignment="1" applyProtection="1">
      <alignment horizontal="left" vertical="center"/>
      <protection locked="0"/>
    </xf>
    <xf numFmtId="0" fontId="9" fillId="4" borderId="42" xfId="0" applyFont="1" applyFill="1" applyBorder="1" applyAlignment="1" applyProtection="1">
      <alignment horizontal="left" vertical="center"/>
      <protection locked="0"/>
    </xf>
    <xf numFmtId="0" fontId="9" fillId="4" borderId="2" xfId="0" applyFont="1" applyFill="1" applyBorder="1" applyAlignment="1" applyProtection="1">
      <alignment horizontal="left" vertical="center"/>
      <protection locked="0"/>
    </xf>
    <xf numFmtId="0" fontId="7" fillId="0" borderId="45" xfId="0" applyFont="1" applyFill="1" applyBorder="1" applyAlignment="1" applyProtection="1">
      <alignment horizontal="left" vertical="center" wrapText="1"/>
    </xf>
    <xf numFmtId="0" fontId="7" fillId="0" borderId="57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center" vertical="center" wrapText="1"/>
    </xf>
    <xf numFmtId="0" fontId="10" fillId="0" borderId="51" xfId="0" applyFont="1" applyFill="1" applyBorder="1" applyAlignment="1" applyProtection="1">
      <alignment horizontal="center" vertical="center" wrapText="1"/>
    </xf>
    <xf numFmtId="0" fontId="10" fillId="0" borderId="52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left" vertical="center" indent="1"/>
    </xf>
    <xf numFmtId="0" fontId="7" fillId="0" borderId="23" xfId="0" applyFont="1" applyFill="1" applyBorder="1" applyAlignment="1" applyProtection="1">
      <alignment horizontal="left" vertical="center" indent="1"/>
    </xf>
    <xf numFmtId="0" fontId="10" fillId="0" borderId="27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  <protection locked="0"/>
    </xf>
    <xf numFmtId="0" fontId="10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31" xfId="0" applyFont="1" applyFill="1" applyBorder="1" applyAlignment="1" applyProtection="1">
      <alignment horizontal="center" vertical="center" wrapText="1"/>
      <protection locked="0"/>
    </xf>
    <xf numFmtId="0" fontId="10" fillId="0" borderId="34" xfId="0" applyFont="1" applyFill="1" applyBorder="1" applyAlignment="1" applyProtection="1">
      <alignment horizontal="left" vertical="center" wrapText="1"/>
    </xf>
    <xf numFmtId="0" fontId="10" fillId="0" borderId="35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0" fontId="6" fillId="0" borderId="14" xfId="0" applyFont="1" applyFill="1" applyBorder="1" applyAlignment="1" applyProtection="1">
      <alignment horizontal="left" vertical="center"/>
    </xf>
    <xf numFmtId="0" fontId="10" fillId="0" borderId="30" xfId="0" applyFont="1" applyFill="1" applyBorder="1" applyAlignment="1" applyProtection="1">
      <alignment horizontal="center" vertical="center" wrapText="1"/>
    </xf>
    <xf numFmtId="0" fontId="10" fillId="0" borderId="31" xfId="0" applyFont="1" applyFill="1" applyBorder="1" applyAlignment="1" applyProtection="1">
      <alignment horizontal="center" vertical="center" wrapText="1"/>
    </xf>
    <xf numFmtId="0" fontId="7" fillId="0" borderId="68" xfId="0" applyFont="1" applyFill="1" applyBorder="1" applyAlignment="1" applyProtection="1">
      <alignment horizontal="left" vertical="center" wrapText="1"/>
    </xf>
    <xf numFmtId="0" fontId="7" fillId="0" borderId="69" xfId="0" applyFont="1" applyFill="1" applyBorder="1" applyAlignment="1" applyProtection="1">
      <alignment horizontal="left" vertical="center" wrapText="1"/>
    </xf>
    <xf numFmtId="42" fontId="6" fillId="2" borderId="6" xfId="0" applyNumberFormat="1" applyFont="1" applyFill="1" applyBorder="1" applyAlignment="1" applyProtection="1">
      <alignment horizontal="right" vertical="center"/>
    </xf>
    <xf numFmtId="42" fontId="6" fillId="2" borderId="15" xfId="0" applyNumberFormat="1" applyFont="1" applyFill="1" applyBorder="1" applyAlignment="1" applyProtection="1">
      <alignment horizontal="right" vertical="center"/>
    </xf>
    <xf numFmtId="0" fontId="19" fillId="0" borderId="0" xfId="0" applyFont="1" applyAlignment="1">
      <alignment horizontal="center" vertical="center" wrapText="1"/>
    </xf>
    <xf numFmtId="3" fontId="15" fillId="3" borderId="5" xfId="0" applyNumberFormat="1" applyFont="1" applyFill="1" applyBorder="1" applyAlignment="1" applyProtection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8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5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23</xdr:row>
      <xdr:rowOff>0</xdr:rowOff>
    </xdr:from>
    <xdr:to>
      <xdr:col>5</xdr:col>
      <xdr:colOff>77029</xdr:colOff>
      <xdr:row>23</xdr:row>
      <xdr:rowOff>238125</xdr:rowOff>
    </xdr:to>
    <xdr:sp macro="" textlink="">
      <xdr:nvSpPr>
        <xdr:cNvPr id="2076" name="Text Box 1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3810000" y="139922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76200</xdr:colOff>
      <xdr:row>0</xdr:row>
      <xdr:rowOff>212035</xdr:rowOff>
    </xdr:from>
    <xdr:to>
      <xdr:col>2</xdr:col>
      <xdr:colOff>771525</xdr:colOff>
      <xdr:row>2</xdr:row>
      <xdr:rowOff>221273</xdr:rowOff>
    </xdr:to>
    <xdr:pic>
      <xdr:nvPicPr>
        <xdr:cNvPr id="2077" name="Obrázek 4" descr="Log_nov.jpg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212035"/>
          <a:ext cx="1821760" cy="6221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23</xdr:row>
      <xdr:rowOff>0</xdr:rowOff>
    </xdr:from>
    <xdr:to>
      <xdr:col>5</xdr:col>
      <xdr:colOff>80755</xdr:colOff>
      <xdr:row>23</xdr:row>
      <xdr:rowOff>241055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057650" y="1253490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76200</xdr:colOff>
      <xdr:row>0</xdr:row>
      <xdr:rowOff>137492</xdr:rowOff>
    </xdr:from>
    <xdr:to>
      <xdr:col>2</xdr:col>
      <xdr:colOff>670891</xdr:colOff>
      <xdr:row>2</xdr:row>
      <xdr:rowOff>93292</xdr:rowOff>
    </xdr:to>
    <xdr:pic>
      <xdr:nvPicPr>
        <xdr:cNvPr id="3" name="Obrázek 4" descr="Log_nov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137492"/>
          <a:ext cx="1721126" cy="71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showZeros="0" tabSelected="1" zoomScale="130" zoomScaleNormal="130" zoomScaleSheetLayoutView="145" workbookViewId="0">
      <selection activeCell="F11" sqref="F11"/>
    </sheetView>
  </sheetViews>
  <sheetFormatPr defaultRowHeight="15.75" zeroHeight="1" x14ac:dyDescent="0.25"/>
  <cols>
    <col min="1" max="1" width="4.125" style="3" customWidth="1"/>
    <col min="2" max="3" width="10.625" style="3" customWidth="1"/>
    <col min="4" max="4" width="28.625" style="3" customWidth="1"/>
    <col min="5" max="5" width="8.875" style="28" customWidth="1"/>
    <col min="6" max="6" width="13.625" style="28" customWidth="1"/>
    <col min="7" max="7" width="13.625" style="3" customWidth="1"/>
    <col min="8" max="8" width="18.25" style="3" customWidth="1"/>
    <col min="9" max="9" width="9" style="3" customWidth="1"/>
    <col min="10" max="254" width="0" style="3" hidden="1" customWidth="1"/>
    <col min="255" max="16384" width="9" style="3"/>
  </cols>
  <sheetData>
    <row r="1" spans="1:8" ht="28.5" customHeight="1" x14ac:dyDescent="0.35">
      <c r="A1" s="1"/>
      <c r="B1" s="2"/>
      <c r="C1" s="2"/>
      <c r="D1" s="85" t="s">
        <v>31</v>
      </c>
      <c r="E1" s="85"/>
      <c r="F1" s="85"/>
      <c r="G1" s="85"/>
      <c r="H1" s="86"/>
    </row>
    <row r="2" spans="1:8" ht="20.100000000000001" customHeight="1" x14ac:dyDescent="0.25">
      <c r="A2" s="4"/>
      <c r="B2" s="5"/>
      <c r="C2" s="5"/>
      <c r="D2" s="87" t="s">
        <v>23</v>
      </c>
      <c r="E2" s="87"/>
      <c r="F2" s="87"/>
      <c r="G2" s="87"/>
      <c r="H2" s="88"/>
    </row>
    <row r="3" spans="1:8" ht="34.5" customHeight="1" thickBot="1" x14ac:dyDescent="0.3">
      <c r="A3" s="6" t="s">
        <v>11</v>
      </c>
      <c r="B3" s="7"/>
      <c r="C3" s="7"/>
      <c r="D3" s="89"/>
      <c r="E3" s="89"/>
      <c r="F3" s="89"/>
      <c r="G3" s="89"/>
      <c r="H3" s="90"/>
    </row>
    <row r="4" spans="1:8" ht="17.25" customHeight="1" thickBot="1" x14ac:dyDescent="0.3">
      <c r="A4" s="94"/>
      <c r="B4" s="95"/>
      <c r="C4" s="95"/>
      <c r="D4" s="95"/>
      <c r="E4" s="95"/>
      <c r="F4" s="95"/>
      <c r="G4" s="95"/>
      <c r="H4" s="96"/>
    </row>
    <row r="5" spans="1:8" ht="21" customHeight="1" thickBot="1" x14ac:dyDescent="0.3">
      <c r="A5" s="58" t="s">
        <v>6</v>
      </c>
      <c r="B5" s="59"/>
      <c r="C5" s="59"/>
      <c r="D5" s="61" t="s">
        <v>58</v>
      </c>
      <c r="E5" s="59" t="s">
        <v>53</v>
      </c>
      <c r="F5" s="59"/>
      <c r="G5" s="119" t="s">
        <v>59</v>
      </c>
      <c r="H5" s="120"/>
    </row>
    <row r="6" spans="1:8" ht="21.75" customHeight="1" thickBot="1" x14ac:dyDescent="0.3">
      <c r="A6" s="10" t="s">
        <v>8</v>
      </c>
      <c r="B6" s="91" t="s">
        <v>25</v>
      </c>
      <c r="C6" s="92"/>
      <c r="D6" s="92"/>
      <c r="E6" s="92"/>
      <c r="F6" s="92"/>
      <c r="G6" s="92"/>
      <c r="H6" s="93"/>
    </row>
    <row r="7" spans="1:8" ht="17.25" customHeight="1" x14ac:dyDescent="0.25">
      <c r="A7" s="113">
        <v>1</v>
      </c>
      <c r="B7" s="142" t="s">
        <v>28</v>
      </c>
      <c r="C7" s="142"/>
      <c r="D7" s="143"/>
      <c r="E7" s="123"/>
      <c r="F7" s="124"/>
      <c r="G7" s="124"/>
      <c r="H7" s="125"/>
    </row>
    <row r="8" spans="1:8" ht="17.25" customHeight="1" x14ac:dyDescent="0.25">
      <c r="A8" s="114"/>
      <c r="B8" s="109" t="s">
        <v>27</v>
      </c>
      <c r="C8" s="109"/>
      <c r="D8" s="110"/>
      <c r="E8" s="126"/>
      <c r="F8" s="127"/>
      <c r="G8" s="127"/>
      <c r="H8" s="128"/>
    </row>
    <row r="9" spans="1:8" ht="20.100000000000001" customHeight="1" thickBot="1" x14ac:dyDescent="0.3">
      <c r="A9" s="54">
        <f>IF(B9=0,"-",A7+1)</f>
        <v>2</v>
      </c>
      <c r="B9" s="109" t="s">
        <v>4</v>
      </c>
      <c r="C9" s="109"/>
      <c r="D9" s="110"/>
      <c r="E9" s="135"/>
      <c r="F9" s="136"/>
      <c r="G9" s="11" t="s">
        <v>5</v>
      </c>
      <c r="H9" s="72"/>
    </row>
    <row r="10" spans="1:8" ht="16.5" customHeight="1" x14ac:dyDescent="0.25">
      <c r="A10" s="107">
        <f>IF(B10=0,"-",A9+1)</f>
        <v>3</v>
      </c>
      <c r="B10" s="103" t="s">
        <v>26</v>
      </c>
      <c r="C10" s="103"/>
      <c r="D10" s="104"/>
      <c r="E10" s="129"/>
      <c r="F10" s="130"/>
      <c r="G10" s="130"/>
      <c r="H10" s="131"/>
    </row>
    <row r="11" spans="1:8" ht="17.25" customHeight="1" thickBot="1" x14ac:dyDescent="0.3">
      <c r="A11" s="108">
        <f>IF(B11=0,"-",A10+1)</f>
        <v>4</v>
      </c>
      <c r="B11" s="105" t="s">
        <v>1</v>
      </c>
      <c r="C11" s="105"/>
      <c r="D11" s="106"/>
      <c r="E11" s="12" t="s">
        <v>21</v>
      </c>
      <c r="F11" s="60"/>
      <c r="G11" s="13" t="s">
        <v>19</v>
      </c>
      <c r="H11" s="73"/>
    </row>
    <row r="12" spans="1:8" ht="17.25" customHeight="1" x14ac:dyDescent="0.25">
      <c r="A12" s="101">
        <f>IF(B12=0,"-",A10+1)</f>
        <v>4</v>
      </c>
      <c r="B12" s="103" t="s">
        <v>29</v>
      </c>
      <c r="C12" s="103"/>
      <c r="D12" s="104"/>
      <c r="E12" s="132"/>
      <c r="F12" s="133"/>
      <c r="G12" s="133"/>
      <c r="H12" s="134"/>
    </row>
    <row r="13" spans="1:8" ht="17.25" customHeight="1" thickBot="1" x14ac:dyDescent="0.3">
      <c r="A13" s="102">
        <f>IF(B13=0,"-",A12+1)</f>
        <v>5</v>
      </c>
      <c r="B13" s="105" t="s">
        <v>1</v>
      </c>
      <c r="C13" s="105"/>
      <c r="D13" s="106"/>
      <c r="E13" s="12" t="s">
        <v>21</v>
      </c>
      <c r="F13" s="60"/>
      <c r="G13" s="13" t="s">
        <v>19</v>
      </c>
      <c r="H13" s="73"/>
    </row>
    <row r="14" spans="1:8" ht="24.75" customHeight="1" x14ac:dyDescent="0.25">
      <c r="A14" s="14" t="s">
        <v>9</v>
      </c>
      <c r="B14" s="144" t="s">
        <v>3</v>
      </c>
      <c r="C14" s="144"/>
      <c r="D14" s="145"/>
      <c r="E14" s="115" t="s">
        <v>0</v>
      </c>
      <c r="F14" s="116"/>
      <c r="G14" s="121" t="s">
        <v>20</v>
      </c>
      <c r="H14" s="122"/>
    </row>
    <row r="15" spans="1:8" ht="24" customHeight="1" thickBot="1" x14ac:dyDescent="0.3">
      <c r="A15" s="15">
        <v>1</v>
      </c>
      <c r="B15" s="148" t="s">
        <v>12</v>
      </c>
      <c r="C15" s="148"/>
      <c r="D15" s="149"/>
      <c r="E15" s="16" t="s">
        <v>13</v>
      </c>
      <c r="F15" s="17" t="s">
        <v>38</v>
      </c>
      <c r="G15" s="18" t="s">
        <v>39</v>
      </c>
      <c r="H15" s="74" t="s">
        <v>30</v>
      </c>
    </row>
    <row r="16" spans="1:8" ht="100.5" customHeight="1" thickTop="1" thickBot="1" x14ac:dyDescent="0.3">
      <c r="A16" s="19" t="s">
        <v>14</v>
      </c>
      <c r="B16" s="150" t="s">
        <v>60</v>
      </c>
      <c r="C16" s="150"/>
      <c r="D16" s="151"/>
      <c r="E16" s="20" t="s">
        <v>22</v>
      </c>
      <c r="F16" s="21">
        <v>4330</v>
      </c>
      <c r="G16" s="50"/>
      <c r="H16" s="78">
        <f t="shared" ref="H16:H21" si="0">ROUND(F16*G16,2)</f>
        <v>0</v>
      </c>
    </row>
    <row r="17" spans="1:10" ht="142.5" customHeight="1" thickTop="1" thickBot="1" x14ac:dyDescent="0.3">
      <c r="A17" s="22" t="s">
        <v>15</v>
      </c>
      <c r="B17" s="150" t="s">
        <v>61</v>
      </c>
      <c r="C17" s="150"/>
      <c r="D17" s="151"/>
      <c r="E17" s="23" t="str">
        <f t="shared" ref="E17:E19" si="1">$E$16</f>
        <v>Karlovy Vary</v>
      </c>
      <c r="F17" s="24">
        <v>6500</v>
      </c>
      <c r="G17" s="51"/>
      <c r="H17" s="77">
        <f t="shared" si="0"/>
        <v>0</v>
      </c>
    </row>
    <row r="18" spans="1:10" ht="100.5" customHeight="1" thickTop="1" thickBot="1" x14ac:dyDescent="0.3">
      <c r="A18" s="22" t="s">
        <v>16</v>
      </c>
      <c r="B18" s="111" t="s">
        <v>62</v>
      </c>
      <c r="C18" s="111"/>
      <c r="D18" s="112"/>
      <c r="E18" s="23" t="str">
        <f t="shared" si="1"/>
        <v>Karlovy Vary</v>
      </c>
      <c r="F18" s="24">
        <v>2065</v>
      </c>
      <c r="G18" s="51"/>
      <c r="H18" s="77">
        <f t="shared" si="0"/>
        <v>0</v>
      </c>
    </row>
    <row r="19" spans="1:10" ht="69" customHeight="1" thickTop="1" x14ac:dyDescent="0.25">
      <c r="A19" s="22" t="s">
        <v>17</v>
      </c>
      <c r="B19" s="150" t="s">
        <v>63</v>
      </c>
      <c r="C19" s="150"/>
      <c r="D19" s="151"/>
      <c r="E19" s="23" t="str">
        <f t="shared" si="1"/>
        <v>Karlovy Vary</v>
      </c>
      <c r="F19" s="24">
        <v>450</v>
      </c>
      <c r="G19" s="51"/>
      <c r="H19" s="77">
        <f t="shared" si="0"/>
        <v>0</v>
      </c>
      <c r="J19" s="25"/>
    </row>
    <row r="20" spans="1:10" ht="16.5" thickBot="1" x14ac:dyDescent="0.3">
      <c r="A20" s="45" t="s">
        <v>50</v>
      </c>
      <c r="B20" s="139" t="s">
        <v>51</v>
      </c>
      <c r="C20" s="140"/>
      <c r="D20" s="141"/>
      <c r="E20" s="56"/>
      <c r="F20" s="57"/>
      <c r="G20" s="57"/>
      <c r="H20" s="79"/>
    </row>
    <row r="21" spans="1:10" ht="69" customHeight="1" thickTop="1" thickBot="1" x14ac:dyDescent="0.3">
      <c r="A21" s="26" t="s">
        <v>18</v>
      </c>
      <c r="B21" s="111" t="s">
        <v>64</v>
      </c>
      <c r="C21" s="111"/>
      <c r="D21" s="112"/>
      <c r="E21" s="27" t="str">
        <f>$E$16</f>
        <v>Karlovy Vary</v>
      </c>
      <c r="F21" s="162">
        <v>13345</v>
      </c>
      <c r="G21" s="52"/>
      <c r="H21" s="80">
        <f t="shared" si="0"/>
        <v>0</v>
      </c>
    </row>
    <row r="22" spans="1:10" ht="29.25" customHeight="1" thickBot="1" x14ac:dyDescent="0.3">
      <c r="A22" s="53" t="s">
        <v>10</v>
      </c>
      <c r="B22" s="137" t="s">
        <v>32</v>
      </c>
      <c r="C22" s="138"/>
      <c r="D22" s="138"/>
      <c r="E22" s="138"/>
      <c r="F22" s="138"/>
      <c r="G22" s="138"/>
      <c r="H22" s="71">
        <f>SUM(H16:H21)</f>
        <v>0</v>
      </c>
    </row>
    <row r="23" spans="1:10" ht="55.5" customHeight="1" thickBot="1" x14ac:dyDescent="0.3">
      <c r="A23" s="97" t="s">
        <v>55</v>
      </c>
      <c r="B23" s="98"/>
      <c r="C23" s="98"/>
      <c r="D23" s="98"/>
      <c r="E23" s="98"/>
      <c r="F23" s="98"/>
      <c r="G23" s="99">
        <f>+H22*2</f>
        <v>0</v>
      </c>
      <c r="H23" s="100"/>
    </row>
    <row r="24" spans="1:10" ht="51" customHeight="1" x14ac:dyDescent="0.25">
      <c r="A24" s="146" t="s">
        <v>48</v>
      </c>
      <c r="B24" s="146"/>
      <c r="C24" s="147"/>
      <c r="D24" s="147"/>
      <c r="E24" s="62" t="s">
        <v>2</v>
      </c>
      <c r="F24" s="63"/>
      <c r="G24" s="64" t="s">
        <v>33</v>
      </c>
      <c r="H24" s="65"/>
    </row>
    <row r="25" spans="1:10" ht="33" customHeight="1" x14ac:dyDescent="0.25">
      <c r="A25" s="66"/>
      <c r="B25" s="66"/>
      <c r="C25" s="66"/>
      <c r="D25" s="66"/>
      <c r="E25" s="67"/>
      <c r="F25" s="67"/>
      <c r="G25" s="117" t="s">
        <v>24</v>
      </c>
      <c r="H25" s="118"/>
    </row>
    <row r="26" spans="1:10" ht="15.75" customHeight="1" x14ac:dyDescent="0.25">
      <c r="A26" s="68" t="s">
        <v>49</v>
      </c>
      <c r="B26" s="69"/>
      <c r="C26" s="69"/>
      <c r="D26" s="69"/>
      <c r="E26" s="70"/>
      <c r="F26" s="67"/>
      <c r="G26" s="117"/>
      <c r="H26" s="118"/>
    </row>
    <row r="27" spans="1:10" ht="18" customHeight="1" x14ac:dyDescent="0.25">
      <c r="A27" s="37"/>
      <c r="B27" s="37"/>
      <c r="C27" s="37"/>
      <c r="D27" s="37"/>
      <c r="E27" s="38"/>
    </row>
    <row r="28" spans="1:10" ht="15" customHeight="1" x14ac:dyDescent="0.25">
      <c r="A28" s="37"/>
      <c r="B28" s="37"/>
      <c r="C28" s="37"/>
      <c r="D28" s="37"/>
      <c r="E28" s="38"/>
    </row>
    <row r="29" spans="1:10" ht="40.5" customHeight="1" x14ac:dyDescent="0.25">
      <c r="A29" s="37"/>
      <c r="B29" s="37"/>
      <c r="C29" s="37"/>
      <c r="D29" s="37"/>
      <c r="E29" s="38"/>
    </row>
    <row r="30" spans="1:10" ht="40.5" customHeight="1" x14ac:dyDescent="0.25">
      <c r="A30" s="37"/>
      <c r="B30" s="37"/>
      <c r="C30" s="37"/>
      <c r="D30" s="37"/>
      <c r="E30" s="38"/>
    </row>
    <row r="31" spans="1:10" ht="40.5" customHeight="1" x14ac:dyDescent="0.25"/>
    <row r="32" spans="1:10" ht="14.1" customHeight="1" x14ac:dyDescent="0.25"/>
    <row r="33" ht="14.1" customHeight="1" x14ac:dyDescent="0.25"/>
    <row r="34" ht="14.1" customHeight="1" x14ac:dyDescent="0.25"/>
    <row r="35" ht="16.5" customHeight="1" x14ac:dyDescent="0.25"/>
    <row r="36" ht="17.100000000000001" customHeight="1" x14ac:dyDescent="0.25"/>
    <row r="37" ht="17.100000000000001" customHeight="1" x14ac:dyDescent="0.25"/>
    <row r="38" ht="32.25" customHeight="1" x14ac:dyDescent="0.25"/>
    <row r="39" ht="54.75" customHeight="1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</sheetData>
  <sheetProtection password="CA6C" sheet="1" objects="1" scenarios="1"/>
  <mergeCells count="37">
    <mergeCell ref="B15:D15"/>
    <mergeCell ref="B16:D16"/>
    <mergeCell ref="B17:D17"/>
    <mergeCell ref="B18:D18"/>
    <mergeCell ref="B19:D19"/>
    <mergeCell ref="G25:G26"/>
    <mergeCell ref="H25:H26"/>
    <mergeCell ref="G5:H5"/>
    <mergeCell ref="G14:H14"/>
    <mergeCell ref="E7:H7"/>
    <mergeCell ref="E8:H8"/>
    <mergeCell ref="E10:H10"/>
    <mergeCell ref="E12:H12"/>
    <mergeCell ref="E9:F9"/>
    <mergeCell ref="B22:G22"/>
    <mergeCell ref="B20:D20"/>
    <mergeCell ref="B7:D7"/>
    <mergeCell ref="B8:D8"/>
    <mergeCell ref="B14:D14"/>
    <mergeCell ref="A24:B24"/>
    <mergeCell ref="C24:D24"/>
    <mergeCell ref="D1:H1"/>
    <mergeCell ref="D2:H3"/>
    <mergeCell ref="B6:H6"/>
    <mergeCell ref="A4:H4"/>
    <mergeCell ref="A23:F23"/>
    <mergeCell ref="G23:H23"/>
    <mergeCell ref="A12:A13"/>
    <mergeCell ref="B12:D12"/>
    <mergeCell ref="B13:D13"/>
    <mergeCell ref="A10:A11"/>
    <mergeCell ref="B10:D10"/>
    <mergeCell ref="B11:D11"/>
    <mergeCell ref="B9:D9"/>
    <mergeCell ref="B21:D21"/>
    <mergeCell ref="A7:A8"/>
    <mergeCell ref="E14:F14"/>
  </mergeCells>
  <phoneticPr fontId="0" type="noConversion"/>
  <pageMargins left="0.78740157480314965" right="0.55118110236220474" top="0.70866141732283472" bottom="0.70866141732283472" header="0.47244094488188981" footer="0.51181102362204722"/>
  <pageSetup paperSize="9" scale="76" orientation="portrait" r:id="rId1"/>
  <headerFooter alignWithMargins="0">
    <oddHeader>&amp;R&amp;"-,Tučné"&amp;14Příloha č. 2</oddHeader>
  </headerFooter>
  <ignoredErrors>
    <ignoredError sqref="H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6"/>
  <sheetViews>
    <sheetView showGridLines="0" topLeftCell="A20" zoomScale="145" zoomScaleNormal="145" zoomScaleSheetLayoutView="100" workbookViewId="0">
      <selection activeCell="H25" sqref="H25:H26"/>
    </sheetView>
  </sheetViews>
  <sheetFormatPr defaultRowHeight="15.75" customHeight="1" x14ac:dyDescent="0.25"/>
  <cols>
    <col min="1" max="1" width="4.125" style="3" customWidth="1"/>
    <col min="2" max="3" width="10.625" style="3" customWidth="1"/>
    <col min="4" max="4" width="28.625" style="3" customWidth="1"/>
    <col min="5" max="5" width="8.875" style="28" customWidth="1"/>
    <col min="6" max="6" width="13.625" style="28" customWidth="1"/>
    <col min="7" max="7" width="13.625" style="3" customWidth="1"/>
    <col min="8" max="8" width="18.25" style="3" customWidth="1"/>
    <col min="9" max="9" width="2" style="3" customWidth="1"/>
    <col min="10" max="254" width="0" style="3" hidden="1" customWidth="1"/>
    <col min="255" max="16384" width="9" style="3"/>
  </cols>
  <sheetData>
    <row r="1" spans="1:8" ht="36.75" customHeight="1" x14ac:dyDescent="0.35">
      <c r="A1" s="31"/>
      <c r="B1" s="32"/>
      <c r="C1" s="32"/>
      <c r="D1" s="85" t="s">
        <v>31</v>
      </c>
      <c r="E1" s="85"/>
      <c r="F1" s="85"/>
      <c r="G1" s="85"/>
      <c r="H1" s="86"/>
    </row>
    <row r="2" spans="1:8" ht="23.25" customHeight="1" x14ac:dyDescent="0.25">
      <c r="A2" s="33"/>
      <c r="B2" s="34"/>
      <c r="C2" s="34"/>
      <c r="D2" s="87" t="s">
        <v>34</v>
      </c>
      <c r="E2" s="87"/>
      <c r="F2" s="87"/>
      <c r="G2" s="87"/>
      <c r="H2" s="88"/>
    </row>
    <row r="3" spans="1:8" ht="24.75" customHeight="1" thickBot="1" x14ac:dyDescent="0.3">
      <c r="A3" s="6" t="s">
        <v>11</v>
      </c>
      <c r="B3" s="7"/>
      <c r="C3" s="7"/>
      <c r="D3" s="89"/>
      <c r="E3" s="89"/>
      <c r="F3" s="89"/>
      <c r="G3" s="89"/>
      <c r="H3" s="90"/>
    </row>
    <row r="4" spans="1:8" ht="16.5" customHeight="1" thickBot="1" x14ac:dyDescent="0.3">
      <c r="A4" s="8"/>
      <c r="B4" s="9"/>
      <c r="C4" s="9"/>
      <c r="D4" s="9"/>
      <c r="E4" s="9"/>
      <c r="F4" s="9"/>
      <c r="G4" s="9"/>
      <c r="H4" s="76"/>
    </row>
    <row r="5" spans="1:8" ht="16.5" customHeight="1" thickBot="1" x14ac:dyDescent="0.3">
      <c r="A5" s="152" t="s">
        <v>6</v>
      </c>
      <c r="B5" s="153"/>
      <c r="C5" s="153"/>
      <c r="D5" s="55" t="s">
        <v>58</v>
      </c>
      <c r="E5" s="154" t="s">
        <v>7</v>
      </c>
      <c r="F5" s="154"/>
      <c r="G5" s="119" t="s">
        <v>59</v>
      </c>
      <c r="H5" s="120"/>
    </row>
    <row r="6" spans="1:8" ht="19.5" customHeight="1" thickBot="1" x14ac:dyDescent="0.3">
      <c r="A6" s="10" t="s">
        <v>8</v>
      </c>
      <c r="B6" s="91" t="s">
        <v>25</v>
      </c>
      <c r="C6" s="92"/>
      <c r="D6" s="92"/>
      <c r="E6" s="92"/>
      <c r="F6" s="92"/>
      <c r="G6" s="92"/>
      <c r="H6" s="93"/>
    </row>
    <row r="7" spans="1:8" x14ac:dyDescent="0.25">
      <c r="A7" s="113">
        <v>1</v>
      </c>
      <c r="B7" s="142" t="s">
        <v>28</v>
      </c>
      <c r="C7" s="142"/>
      <c r="D7" s="143"/>
      <c r="E7" s="123"/>
      <c r="F7" s="124"/>
      <c r="G7" s="124"/>
      <c r="H7" s="125"/>
    </row>
    <row r="8" spans="1:8" x14ac:dyDescent="0.25">
      <c r="A8" s="114"/>
      <c r="B8" s="109" t="s">
        <v>27</v>
      </c>
      <c r="C8" s="109"/>
      <c r="D8" s="110"/>
      <c r="E8" s="126"/>
      <c r="F8" s="127"/>
      <c r="G8" s="127"/>
      <c r="H8" s="128"/>
    </row>
    <row r="9" spans="1:8" ht="16.5" thickBot="1" x14ac:dyDescent="0.3">
      <c r="A9" s="54">
        <f>IF(B9=0,"-",A7+1)</f>
        <v>2</v>
      </c>
      <c r="B9" s="109" t="s">
        <v>4</v>
      </c>
      <c r="C9" s="109"/>
      <c r="D9" s="110"/>
      <c r="E9" s="135"/>
      <c r="F9" s="136"/>
      <c r="G9" s="11" t="s">
        <v>5</v>
      </c>
      <c r="H9" s="72"/>
    </row>
    <row r="10" spans="1:8" x14ac:dyDescent="0.25">
      <c r="A10" s="107">
        <f>IF(B10=0,"-",A9+1)</f>
        <v>3</v>
      </c>
      <c r="B10" s="103" t="s">
        <v>26</v>
      </c>
      <c r="C10" s="103"/>
      <c r="D10" s="104"/>
      <c r="E10" s="129"/>
      <c r="F10" s="130"/>
      <c r="G10" s="130"/>
      <c r="H10" s="131"/>
    </row>
    <row r="11" spans="1:8" ht="16.5" thickBot="1" x14ac:dyDescent="0.3">
      <c r="A11" s="108">
        <f>IF(B11=0,"-",A10+1)</f>
        <v>4</v>
      </c>
      <c r="B11" s="105" t="s">
        <v>1</v>
      </c>
      <c r="C11" s="105"/>
      <c r="D11" s="106"/>
      <c r="E11" s="12" t="s">
        <v>21</v>
      </c>
      <c r="F11" s="60"/>
      <c r="G11" s="13" t="s">
        <v>19</v>
      </c>
      <c r="H11" s="73"/>
    </row>
    <row r="12" spans="1:8" x14ac:dyDescent="0.25">
      <c r="A12" s="101">
        <f>IF(B12=0,"-",A10+1)</f>
        <v>4</v>
      </c>
      <c r="B12" s="103" t="s">
        <v>29</v>
      </c>
      <c r="C12" s="103"/>
      <c r="D12" s="104"/>
      <c r="E12" s="132"/>
      <c r="F12" s="133"/>
      <c r="G12" s="133"/>
      <c r="H12" s="134"/>
    </row>
    <row r="13" spans="1:8" ht="16.5" thickBot="1" x14ac:dyDescent="0.3">
      <c r="A13" s="102">
        <f>IF(B13=0,"-",A12+1)</f>
        <v>5</v>
      </c>
      <c r="B13" s="105" t="s">
        <v>1</v>
      </c>
      <c r="C13" s="105"/>
      <c r="D13" s="106"/>
      <c r="E13" s="12" t="s">
        <v>21</v>
      </c>
      <c r="F13" s="60"/>
      <c r="G13" s="13" t="s">
        <v>19</v>
      </c>
      <c r="H13" s="73"/>
    </row>
    <row r="14" spans="1:8" x14ac:dyDescent="0.25">
      <c r="A14" s="14" t="s">
        <v>9</v>
      </c>
      <c r="B14" s="144" t="s">
        <v>3</v>
      </c>
      <c r="C14" s="144"/>
      <c r="D14" s="145"/>
      <c r="E14" s="115" t="s">
        <v>0</v>
      </c>
      <c r="F14" s="116"/>
      <c r="G14" s="121" t="s">
        <v>20</v>
      </c>
      <c r="H14" s="122"/>
    </row>
    <row r="15" spans="1:8" ht="16.5" thickBot="1" x14ac:dyDescent="0.3">
      <c r="A15" s="15">
        <v>1</v>
      </c>
      <c r="B15" s="155" t="s">
        <v>12</v>
      </c>
      <c r="C15" s="155"/>
      <c r="D15" s="156"/>
      <c r="E15" s="35" t="s">
        <v>13</v>
      </c>
      <c r="F15" s="36" t="s">
        <v>38</v>
      </c>
      <c r="G15" s="18" t="s">
        <v>39</v>
      </c>
      <c r="H15" s="74" t="s">
        <v>30</v>
      </c>
    </row>
    <row r="16" spans="1:8" ht="100.5" customHeight="1" thickTop="1" thickBot="1" x14ac:dyDescent="0.3">
      <c r="A16" s="19" t="s">
        <v>14</v>
      </c>
      <c r="B16" s="150" t="s">
        <v>60</v>
      </c>
      <c r="C16" s="150"/>
      <c r="D16" s="151"/>
      <c r="E16" s="20" t="s">
        <v>35</v>
      </c>
      <c r="F16" s="21">
        <v>2000</v>
      </c>
      <c r="G16" s="50"/>
      <c r="H16" s="78">
        <f t="shared" ref="H16" si="0">ROUND(F16*G16,2)</f>
        <v>0</v>
      </c>
    </row>
    <row r="17" spans="1:10" ht="142.5" customHeight="1" thickTop="1" thickBot="1" x14ac:dyDescent="0.3">
      <c r="A17" s="22" t="s">
        <v>15</v>
      </c>
      <c r="B17" s="150" t="s">
        <v>61</v>
      </c>
      <c r="C17" s="150"/>
      <c r="D17" s="151"/>
      <c r="E17" s="23" t="str">
        <f t="shared" ref="E17:E19" si="1">$E$16</f>
        <v>Cheb</v>
      </c>
      <c r="F17" s="24">
        <v>3810</v>
      </c>
      <c r="G17" s="51"/>
      <c r="H17" s="77">
        <f t="shared" ref="H17:H21" si="2">ROUND(F17*G17,2)</f>
        <v>0</v>
      </c>
    </row>
    <row r="18" spans="1:10" ht="100.5" customHeight="1" thickTop="1" thickBot="1" x14ac:dyDescent="0.3">
      <c r="A18" s="22" t="s">
        <v>16</v>
      </c>
      <c r="B18" s="111" t="s">
        <v>62</v>
      </c>
      <c r="C18" s="111"/>
      <c r="D18" s="112"/>
      <c r="E18" s="23" t="str">
        <f t="shared" si="1"/>
        <v>Cheb</v>
      </c>
      <c r="F18" s="24">
        <v>1500</v>
      </c>
      <c r="G18" s="51"/>
      <c r="H18" s="77">
        <f>ROUND(F18*G18,2)</f>
        <v>0</v>
      </c>
    </row>
    <row r="19" spans="1:10" ht="69" customHeight="1" thickTop="1" x14ac:dyDescent="0.25">
      <c r="A19" s="22" t="s">
        <v>17</v>
      </c>
      <c r="B19" s="150" t="s">
        <v>63</v>
      </c>
      <c r="C19" s="150"/>
      <c r="D19" s="151"/>
      <c r="E19" s="23" t="str">
        <f t="shared" si="1"/>
        <v>Cheb</v>
      </c>
      <c r="F19" s="24">
        <v>220</v>
      </c>
      <c r="G19" s="51"/>
      <c r="H19" s="77">
        <f t="shared" si="2"/>
        <v>0</v>
      </c>
      <c r="J19" s="25"/>
    </row>
    <row r="20" spans="1:10" ht="16.5" thickBot="1" x14ac:dyDescent="0.3">
      <c r="A20" s="45" t="s">
        <v>50</v>
      </c>
      <c r="B20" s="139" t="s">
        <v>51</v>
      </c>
      <c r="C20" s="140"/>
      <c r="D20" s="141"/>
      <c r="E20" s="56"/>
      <c r="F20" s="57"/>
      <c r="G20" s="57"/>
      <c r="H20" s="79"/>
    </row>
    <row r="21" spans="1:10" ht="69" customHeight="1" thickTop="1" thickBot="1" x14ac:dyDescent="0.3">
      <c r="A21" s="26" t="s">
        <v>18</v>
      </c>
      <c r="B21" s="111" t="s">
        <v>64</v>
      </c>
      <c r="C21" s="111"/>
      <c r="D21" s="112"/>
      <c r="E21" s="27" t="str">
        <f>$E$16</f>
        <v>Cheb</v>
      </c>
      <c r="F21" s="162">
        <v>7530</v>
      </c>
      <c r="G21" s="52"/>
      <c r="H21" s="80">
        <f t="shared" si="2"/>
        <v>0</v>
      </c>
    </row>
    <row r="22" spans="1:10" ht="29.25" customHeight="1" thickBot="1" x14ac:dyDescent="0.3">
      <c r="A22" s="75" t="s">
        <v>10</v>
      </c>
      <c r="B22" s="157" t="s">
        <v>32</v>
      </c>
      <c r="C22" s="157"/>
      <c r="D22" s="157"/>
      <c r="E22" s="157"/>
      <c r="F22" s="157"/>
      <c r="G22" s="158"/>
      <c r="H22" s="81">
        <f>SUM(H16:H21)</f>
        <v>0</v>
      </c>
    </row>
    <row r="23" spans="1:10" ht="55.5" customHeight="1" thickBot="1" x14ac:dyDescent="0.3">
      <c r="A23" s="97" t="s">
        <v>56</v>
      </c>
      <c r="B23" s="98"/>
      <c r="C23" s="98"/>
      <c r="D23" s="98"/>
      <c r="E23" s="98"/>
      <c r="F23" s="98"/>
      <c r="G23" s="159">
        <f>+H22*2</f>
        <v>0</v>
      </c>
      <c r="H23" s="160"/>
    </row>
    <row r="24" spans="1:10" ht="51" customHeight="1" x14ac:dyDescent="0.25">
      <c r="A24" s="146" t="s">
        <v>52</v>
      </c>
      <c r="B24" s="146"/>
      <c r="C24" s="147"/>
      <c r="D24" s="147"/>
      <c r="E24" s="62" t="s">
        <v>2</v>
      </c>
      <c r="F24" s="63"/>
      <c r="G24" s="64" t="s">
        <v>33</v>
      </c>
      <c r="H24" s="65"/>
    </row>
    <row r="25" spans="1:10" ht="33" customHeight="1" x14ac:dyDescent="0.25">
      <c r="A25" s="66"/>
      <c r="B25" s="66"/>
      <c r="C25" s="66"/>
      <c r="D25" s="66"/>
      <c r="E25" s="67"/>
      <c r="F25" s="67"/>
      <c r="G25" s="146" t="s">
        <v>54</v>
      </c>
      <c r="H25" s="118"/>
    </row>
    <row r="26" spans="1:10" s="37" customFormat="1" ht="15.75" customHeight="1" x14ac:dyDescent="0.25">
      <c r="A26" s="68" t="s">
        <v>49</v>
      </c>
      <c r="B26" s="69"/>
      <c r="C26" s="69"/>
      <c r="D26" s="69"/>
      <c r="E26" s="70"/>
      <c r="F26" s="70"/>
      <c r="G26" s="146"/>
      <c r="H26" s="118"/>
    </row>
  </sheetData>
  <sheetProtection password="CA6C" sheet="1" objects="1" scenarios="1"/>
  <mergeCells count="38">
    <mergeCell ref="A12:A13"/>
    <mergeCell ref="B12:D12"/>
    <mergeCell ref="B13:D13"/>
    <mergeCell ref="B20:D20"/>
    <mergeCell ref="A24:B24"/>
    <mergeCell ref="C24:D24"/>
    <mergeCell ref="B21:D21"/>
    <mergeCell ref="B22:G22"/>
    <mergeCell ref="G23:H23"/>
    <mergeCell ref="A23:F23"/>
    <mergeCell ref="B18:D18"/>
    <mergeCell ref="B19:D19"/>
    <mergeCell ref="E12:H12"/>
    <mergeCell ref="G14:H14"/>
    <mergeCell ref="G25:G26"/>
    <mergeCell ref="H25:H26"/>
    <mergeCell ref="B14:D14"/>
    <mergeCell ref="E14:F14"/>
    <mergeCell ref="B15:D15"/>
    <mergeCell ref="B16:D16"/>
    <mergeCell ref="B17:D17"/>
    <mergeCell ref="B6:H6"/>
    <mergeCell ref="E7:H7"/>
    <mergeCell ref="E8:H8"/>
    <mergeCell ref="A5:C5"/>
    <mergeCell ref="D1:H1"/>
    <mergeCell ref="D2:H3"/>
    <mergeCell ref="E5:F5"/>
    <mergeCell ref="G5:H5"/>
    <mergeCell ref="B9:D9"/>
    <mergeCell ref="E9:F9"/>
    <mergeCell ref="A10:A11"/>
    <mergeCell ref="A7:A8"/>
    <mergeCell ref="B7:D7"/>
    <mergeCell ref="B8:D8"/>
    <mergeCell ref="B10:D10"/>
    <mergeCell ref="B11:D11"/>
    <mergeCell ref="E10:H10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  <headerFooter>
    <oddHeader>&amp;RPříloha č. 2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17"/>
  <sheetViews>
    <sheetView showGridLines="0" view="pageBreakPreview" zoomScaleNormal="100" zoomScaleSheetLayoutView="100" workbookViewId="0">
      <selection activeCell="B3" sqref="B3"/>
    </sheetView>
  </sheetViews>
  <sheetFormatPr defaultRowHeight="15.75" x14ac:dyDescent="0.25"/>
  <cols>
    <col min="1" max="1" width="61" style="29" customWidth="1"/>
    <col min="2" max="2" width="25.5" style="29" customWidth="1"/>
    <col min="3" max="3" width="13.375" style="29" customWidth="1"/>
    <col min="4" max="16384" width="9" style="29"/>
  </cols>
  <sheetData>
    <row r="1" spans="1:3" ht="42.75" customHeight="1" x14ac:dyDescent="0.25">
      <c r="C1" s="42" t="s">
        <v>47</v>
      </c>
    </row>
    <row r="2" spans="1:3" ht="59.25" customHeight="1" x14ac:dyDescent="0.25">
      <c r="A2" s="161" t="s">
        <v>43</v>
      </c>
      <c r="B2" s="161"/>
      <c r="C2" s="161"/>
    </row>
    <row r="3" spans="1:3" ht="20.25" customHeight="1" x14ac:dyDescent="0.3">
      <c r="A3" s="39"/>
    </row>
    <row r="7" spans="1:3" ht="53.25" customHeight="1" x14ac:dyDescent="0.3">
      <c r="A7" s="30"/>
      <c r="B7" s="46" t="s">
        <v>57</v>
      </c>
    </row>
    <row r="8" spans="1:3" ht="41.25" customHeight="1" x14ac:dyDescent="0.25">
      <c r="A8" s="41" t="s">
        <v>36</v>
      </c>
      <c r="B8" s="82">
        <f>+'KARLOVY VARY'!G23</f>
        <v>0</v>
      </c>
    </row>
    <row r="9" spans="1:3" ht="41.25" customHeight="1" thickBot="1" x14ac:dyDescent="0.3">
      <c r="A9" s="44" t="s">
        <v>37</v>
      </c>
      <c r="B9" s="83">
        <f>+CHEB!G23</f>
        <v>0</v>
      </c>
    </row>
    <row r="10" spans="1:3" ht="41.25" customHeight="1" thickBot="1" x14ac:dyDescent="0.3">
      <c r="A10" s="47" t="s">
        <v>40</v>
      </c>
      <c r="B10" s="84">
        <f>SUM(B8:B9)</f>
        <v>0</v>
      </c>
    </row>
    <row r="12" spans="1:3" ht="49.5" customHeight="1" x14ac:dyDescent="0.25"/>
    <row r="13" spans="1:3" ht="18.75" x14ac:dyDescent="0.3">
      <c r="A13" s="48" t="s">
        <v>41</v>
      </c>
      <c r="B13" s="48" t="s">
        <v>42</v>
      </c>
    </row>
    <row r="14" spans="1:3" ht="31.5" customHeight="1" x14ac:dyDescent="0.25"/>
    <row r="15" spans="1:3" x14ac:dyDescent="0.25">
      <c r="B15" s="49" t="s">
        <v>44</v>
      </c>
    </row>
    <row r="16" spans="1:3" ht="18.75" x14ac:dyDescent="0.25">
      <c r="B16" s="43" t="s">
        <v>46</v>
      </c>
      <c r="C16"/>
    </row>
    <row r="17" spans="2:3" x14ac:dyDescent="0.25">
      <c r="B17" s="40" t="s">
        <v>45</v>
      </c>
      <c r="C17" s="40"/>
    </row>
  </sheetData>
  <sheetProtection algorithmName="SHA-512" hashValue="ZiSAtbIJxkrqLaIGFMoDeP+sxc9bJdVmPVpkoS1icGbhdsntcIIEgqnmhq4E+fsTE/I+Ug6jheGPLkGlqXBBbA==" saltValue="QAKYsbCWwWoZpSKIvB4LzA==" spinCount="100000" sheet="1" objects="1" scenarios="1"/>
  <mergeCells count="1">
    <mergeCell ref="A2:C2"/>
  </mergeCells>
  <pageMargins left="0.7" right="0.7" top="0.78740157499999996" bottom="0.78740157499999996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KARLOVY VARY</vt:lpstr>
      <vt:lpstr>CHEB</vt:lpstr>
      <vt:lpstr>KKN CELKEM</vt:lpstr>
      <vt:lpstr>CHEB!Oblast_tisku</vt:lpstr>
      <vt:lpstr>'KARLOVY VARY'!Oblast_tisku</vt:lpstr>
      <vt:lpstr>'KKN CELKEM'!Oblast_tisku</vt:lpstr>
    </vt:vector>
  </TitlesOfParts>
  <Company>KKN,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Poptávka</dc:title>
  <dc:subject>veřejná zakázka</dc:subject>
  <cp:lastModifiedBy>Jaroslav Bednář</cp:lastModifiedBy>
  <cp:lastPrinted>2022-03-09T13:12:23Z</cp:lastPrinted>
  <dcterms:created xsi:type="dcterms:W3CDTF">2003-11-11T15:35:04Z</dcterms:created>
  <dcterms:modified xsi:type="dcterms:W3CDTF">2022-03-11T08:01:16Z</dcterms:modified>
</cp:coreProperties>
</file>