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0" yWindow="0" windowWidth="21576" windowHeight="8052"/>
  </bookViews>
  <sheets>
    <sheet name="část C" sheetId="3" r:id="rId1"/>
  </sheets>
  <definedNames>
    <definedName name="_xlnm.Print_Area" localSheetId="0">'část C'!$A$1:$K$28</definedName>
  </definedNames>
  <calcPr calcId="145621"/>
</workbook>
</file>

<file path=xl/calcChain.xml><?xml version="1.0" encoding="utf-8"?>
<calcChain xmlns="http://schemas.openxmlformats.org/spreadsheetml/2006/main">
  <c r="H22" i="3" l="1"/>
  <c r="F22" i="3"/>
  <c r="G22" i="3" s="1"/>
  <c r="K22" i="3" l="1"/>
  <c r="I22" i="3"/>
  <c r="J22" i="3"/>
  <c r="D23" i="3"/>
  <c r="I21" i="3"/>
  <c r="I20" i="3"/>
  <c r="I19" i="3"/>
  <c r="I18" i="3"/>
  <c r="I17" i="3"/>
  <c r="I16" i="3"/>
  <c r="I15" i="3"/>
  <c r="I14" i="3"/>
  <c r="F21" i="3"/>
  <c r="J21" i="3" s="1"/>
  <c r="F20" i="3"/>
  <c r="J20" i="3" s="1"/>
  <c r="F19" i="3"/>
  <c r="J19" i="3" s="1"/>
  <c r="F18" i="3"/>
  <c r="J18" i="3" s="1"/>
  <c r="F17" i="3"/>
  <c r="J17" i="3" s="1"/>
  <c r="F16" i="3"/>
  <c r="J16" i="3" s="1"/>
  <c r="F15" i="3"/>
  <c r="J15" i="3" s="1"/>
  <c r="F14" i="3"/>
  <c r="J14" i="3" s="1"/>
  <c r="I13" i="3"/>
  <c r="F13" i="3"/>
  <c r="J13" i="3" s="1"/>
  <c r="I12" i="3"/>
  <c r="F12" i="3"/>
  <c r="J12" i="3" s="1"/>
  <c r="I11" i="3"/>
  <c r="F11" i="3"/>
  <c r="J11" i="3" s="1"/>
  <c r="I10" i="3"/>
  <c r="F10" i="3"/>
  <c r="G10" i="3" s="1"/>
  <c r="K10" i="3" s="1"/>
  <c r="J9" i="3"/>
  <c r="I9" i="3"/>
  <c r="F9" i="3"/>
  <c r="G9" i="3" s="1"/>
  <c r="K9" i="3" s="1"/>
  <c r="I8" i="3"/>
  <c r="F8" i="3"/>
  <c r="J8" i="3" s="1"/>
  <c r="G11" i="3" l="1"/>
  <c r="K11" i="3" s="1"/>
  <c r="I23" i="3"/>
  <c r="D26" i="3"/>
  <c r="G14" i="3"/>
  <c r="K14" i="3" s="1"/>
  <c r="G19" i="3"/>
  <c r="K19" i="3" s="1"/>
  <c r="G13" i="3"/>
  <c r="K13" i="3" s="1"/>
  <c r="G16" i="3"/>
  <c r="K16" i="3" s="1"/>
  <c r="G20" i="3"/>
  <c r="K20" i="3" s="1"/>
  <c r="F23" i="3"/>
  <c r="G18" i="3"/>
  <c r="K18" i="3" s="1"/>
  <c r="G15" i="3"/>
  <c r="K15" i="3" s="1"/>
  <c r="G17" i="3"/>
  <c r="K17" i="3" s="1"/>
  <c r="G21" i="3"/>
  <c r="K21" i="3" s="1"/>
  <c r="J10" i="3"/>
  <c r="J23" i="3" s="1"/>
  <c r="G12" i="3"/>
  <c r="K12" i="3" s="1"/>
  <c r="G8" i="3"/>
  <c r="D27" i="3" l="1"/>
  <c r="K23" i="3"/>
  <c r="D28" i="3" s="1"/>
  <c r="K8" i="3"/>
  <c r="G23" i="3"/>
</calcChain>
</file>

<file path=xl/sharedStrings.xml><?xml version="1.0" encoding="utf-8"?>
<sst xmlns="http://schemas.openxmlformats.org/spreadsheetml/2006/main" count="49" uniqueCount="35">
  <si>
    <t>Cena celkem v Kč</t>
  </si>
  <si>
    <t>DPH v Kč</t>
  </si>
  <si>
    <t>DPH v %</t>
  </si>
  <si>
    <t>Výše DPH v Kč</t>
  </si>
  <si>
    <t>Nabídková cena Kč bez DPH</t>
  </si>
  <si>
    <t>Nabídková cena v Kč včetně DPH</t>
  </si>
  <si>
    <t>Cena celkem bez DPH</t>
  </si>
  <si>
    <t>Cena celkem vč. DPH</t>
  </si>
  <si>
    <t>Celkem DPH</t>
  </si>
  <si>
    <t>Název materiálu</t>
  </si>
  <si>
    <r>
      <t>Cena ks vč. DPH</t>
    </r>
    <r>
      <rPr>
        <sz val="11"/>
        <color theme="1"/>
        <rFont val="Cambria"/>
        <family val="1"/>
        <charset val="238"/>
        <scheme val="major"/>
      </rPr>
      <t xml:space="preserve"> </t>
    </r>
  </si>
  <si>
    <t>Měrná jednotka</t>
  </si>
  <si>
    <t>Cena za ks bez DPH</t>
  </si>
  <si>
    <t>ks</t>
  </si>
  <si>
    <t xml:space="preserve"> </t>
  </si>
  <si>
    <t>Spotřební zdravotnický materiál pro potřeby Zdravotnické záchranné služby Karlovarského kraje</t>
  </si>
  <si>
    <t>nadlimitní veřejná zakázka</t>
  </si>
  <si>
    <t>Plášť jednorázový, neprůsvitný</t>
  </si>
  <si>
    <t>Ústenka třívrstvá, uchycení gumičkami za uši</t>
  </si>
  <si>
    <t>část C. Osobní ochranné pracovní prostředky</t>
  </si>
  <si>
    <t>Ochranný overal - ochranná kombinéza s kapucí, saolepící klopa na zip, gumičkou stahovatelné rukávy, vel. S, splňující normu DIN EN 14126 (jednorázová ochrana – ochrana proti původci infekcí – proti průniku infekčních agens), EN ISO 13688, EN ISO 13982-1, DIN EN 13034, EN 1149</t>
  </si>
  <si>
    <t>Ochranný overal - ochranná kombinéza s kapucí, saolepící klopa na zip, gumičkou stahovatelné rukávy, vel. L, splňující normu DIN EN 14126 (jednorázová ochrana – ochrana proti původci infekcí – proti průniku infekčních agens), EN ISO 13688, EN ISO 13982-1, DIN EN 13034, EN 1149</t>
  </si>
  <si>
    <t>Ochranný overal - ochranná kombinéza s kapucí, saolepící klopa na zip, gumičkou stahovatelné rukávy, vel. XL, splňující normu DIN EN 14126 (jednorázová ochrana – ochrana proti původci infekcí – proti průniku infekčních agens), EN ISO 13688, EN ISO 13982-1, DIN EN 13034, EN 1149</t>
  </si>
  <si>
    <t>Ochranný overal - ochranná kombinéza s kapucí, saolepící klopa na zip, gumičkou stahovatelné rukávy, vel. XXL, splňující normu DIN EN 14126 (jednorázová ochrana – ochrana proti původci infekcí – proti průniku infekčních agens), EN ISO 13688, EN ISO 13982-1, DIN EN 13034, EN 1149</t>
  </si>
  <si>
    <t>Ochranný overal - ochranná kombinéza s kapucí, saolepící klopa na zip, gumičkou stahovatelné rukávy, vel. XXXL, splňující normu DIN EN 14126 (jednorázová ochrana – ochrana proti původci infekcí – proti průniku infekčních agens), EN ISO 13688, EN ISO 13982-1, DIN EN 13034, EN 1149</t>
  </si>
  <si>
    <t>Ochranný overal - ochranná kombinéza s kapucí, saolepící klopa na zip, gumičkou stahovatelné rukávy, vel. 4XL, splňující normu DIN EN 14126 (jednorázová ochrana – ochrana proti původci infekcí – proti průniku infekčních agens), EN ISO 13688, EN ISO 13982-1, DIN EN 13034, EN 1149</t>
  </si>
  <si>
    <r>
      <t>Návlek na boty - vysoký holeňový návlek na boty, zesílená protiskluzová podrážka</t>
    </r>
    <r>
      <rPr>
        <b/>
        <sz val="11"/>
        <color theme="1"/>
        <rFont val="Calibri"/>
        <family val="2"/>
        <charset val="238"/>
        <scheme val="minor"/>
      </rPr>
      <t xml:space="preserve">, </t>
    </r>
    <r>
      <rPr>
        <sz val="11"/>
        <color theme="1"/>
        <rFont val="Calibri"/>
        <family val="2"/>
        <charset val="238"/>
        <scheme val="minor"/>
      </rPr>
      <t>odolnost proti kapalinám</t>
    </r>
    <r>
      <rPr>
        <b/>
        <sz val="11"/>
        <color theme="1"/>
        <rFont val="Calibri"/>
        <family val="2"/>
        <charset val="238"/>
        <scheme val="minor"/>
      </rPr>
      <t xml:space="preserve">, </t>
    </r>
    <r>
      <rPr>
        <sz val="11"/>
        <color theme="1"/>
        <rFont val="Calibri"/>
        <family val="2"/>
        <charset val="238"/>
        <scheme val="minor"/>
      </rPr>
      <t>velikost: univerzální</t>
    </r>
    <r>
      <rPr>
        <b/>
        <sz val="11"/>
        <color theme="1"/>
        <rFont val="Calibri"/>
        <family val="2"/>
        <charset val="238"/>
        <scheme val="minor"/>
      </rPr>
      <t xml:space="preserve">, </t>
    </r>
    <r>
      <rPr>
        <sz val="11"/>
        <color theme="1"/>
        <rFont val="Calibri"/>
        <family val="2"/>
        <charset val="238"/>
        <scheme val="minor"/>
      </rPr>
      <t>splňující normy: DIN EN 14126, EN ISO 13688</t>
    </r>
    <r>
      <rPr>
        <b/>
        <sz val="11"/>
        <color theme="1"/>
        <rFont val="Calibri"/>
        <family val="2"/>
        <charset val="238"/>
        <scheme val="minor"/>
      </rPr>
      <t xml:space="preserve">, </t>
    </r>
    <r>
      <rPr>
        <sz val="11"/>
        <color theme="1"/>
        <rFont val="Calibri"/>
        <family val="2"/>
        <charset val="238"/>
        <scheme val="minor"/>
      </rPr>
      <t>EN ISO 13982-1, DIN EN 13034, EN 1149</t>
    </r>
  </si>
  <si>
    <t>Rukavice vyšetřovací, bezprašné, s ochranou proti plísním, virům a bakteriím, vel. S - nitril, s indexem kvality AQL 1,5, 200 ks/bal</t>
  </si>
  <si>
    <t>Rukavice vyšetřovací, bezprašné, s ochranou proti plísním, virům a bakteriím, vel. M - nitril, s indexem kvality AQL 1,5, 200 ks/bal</t>
  </si>
  <si>
    <t>Rukavice vyšetřovací, bezprašné, s ochranou proti plísním, virům a bakteriím,  vel. L - nitril, s indexem kvality AQL 1,5, 200 ks/bal</t>
  </si>
  <si>
    <t>Rukavice vyšetřovací, bezprašné, s ochranou proti plísním, virům a bakteriím,  vel. XL - nitril, s indexem kvality AQL 1,5, 180 ks/bal</t>
  </si>
  <si>
    <t>Předpokládaný množstevní odběr      kusů/2 roky</t>
  </si>
  <si>
    <t>Respirátor s třídou ochrany FFP 3  bez výdechového ventilu, jednorázový, skládací, s ochranou proti pevným částicím a kapalným aerosolům, hodnota min. do 50 x NPK-P / PEL,  splnění normy EN149:2001 + A1:2009, označení CE prokazující splnění technických posouzení výrobku před uvedením na trh v ČR/EU, upevnění: elastické úchyty za hlavu, s tvarovatelnou nosní výztuhou, velikost: univerzální, balení: max. 50 ks respirátorů v jednom balení každý respirátor individuálně zabalený</t>
  </si>
  <si>
    <t xml:space="preserve">Formulář pro zpracování nabídkové ceny </t>
  </si>
  <si>
    <t xml:space="preserve">Respirátor s třídou ochrany FFP 2 bez výdechového ventilu, jednorázový, skládací, s ochranou proti pevným částicím a kapalným aerosolům, hodnota min. do 12 x  NPK-P / PEL, splnění normy EN149:2001 + A1:2009, označení CE prokazující splnění technických posouzení výrobku před uvedením na trh v ČR/EU, upevnění: elastické úchyty za uši, s tvarovatelnou nosní výztuhou, velikost: univerzální, balení: max. 50 ks respirátorů v jednom balení každý respirátor individuálně zabalený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</si>
</sst>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mbria"/>
      <family val="1"/>
      <charset val="238"/>
      <scheme val="major"/>
    </font>
    <font>
      <sz val="11"/>
      <color theme="1"/>
      <name val="Cambria"/>
      <family val="1"/>
      <charset val="238"/>
      <scheme val="major"/>
    </font>
    <font>
      <sz val="11"/>
      <name val="Cambria"/>
      <family val="1"/>
      <charset val="238"/>
      <scheme val="major"/>
    </font>
    <font>
      <b/>
      <sz val="12"/>
      <color theme="1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47">
    <xf numFmtId="0" fontId="0" fillId="0" borderId="0" xfId="0"/>
    <xf numFmtId="0" fontId="2" fillId="0" borderId="0" xfId="0" applyFont="1" applyAlignment="1">
      <alignment vertical="top" wrapText="1"/>
    </xf>
    <xf numFmtId="44" fontId="2" fillId="0" borderId="1" xfId="0" applyNumberFormat="1" applyFont="1" applyBorder="1" applyAlignment="1">
      <alignment horizontal="center" vertical="center" wrapText="1"/>
    </xf>
    <xf numFmtId="44" fontId="2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left" vertical="top"/>
    </xf>
    <xf numFmtId="0" fontId="0" fillId="0" borderId="0" xfId="0" applyAlignment="1">
      <alignment horizontal="left" vertical="center" indent="4"/>
    </xf>
    <xf numFmtId="0" fontId="3" fillId="0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3" fillId="0" borderId="1" xfId="1" applyFont="1" applyBorder="1" applyAlignment="1">
      <alignment horizontal="left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4" fillId="2" borderId="8" xfId="0" applyFont="1" applyFill="1" applyBorder="1" applyAlignment="1">
      <alignment horizontal="center" vertical="center" wrapText="1"/>
    </xf>
    <xf numFmtId="44" fontId="4" fillId="2" borderId="5" xfId="0" applyNumberFormat="1" applyFont="1" applyFill="1" applyBorder="1" applyAlignment="1">
      <alignment vertical="center" wrapText="1"/>
    </xf>
    <xf numFmtId="0" fontId="4" fillId="2" borderId="12" xfId="0" applyFont="1" applyFill="1" applyBorder="1" applyAlignment="1">
      <alignment vertical="center" wrapText="1"/>
    </xf>
    <xf numFmtId="44" fontId="4" fillId="2" borderId="6" xfId="0" applyNumberFormat="1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44" fontId="1" fillId="2" borderId="5" xfId="0" applyNumberFormat="1" applyFont="1" applyFill="1" applyBorder="1" applyAlignment="1">
      <alignment vertical="center" wrapText="1"/>
    </xf>
    <xf numFmtId="44" fontId="1" fillId="2" borderId="3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0" fontId="3" fillId="0" borderId="16" xfId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0" fontId="4" fillId="2" borderId="11" xfId="0" applyFont="1" applyFill="1" applyBorder="1" applyAlignment="1">
      <alignment horizontal="left" vertical="center" wrapText="1"/>
    </xf>
    <xf numFmtId="0" fontId="0" fillId="0" borderId="1" xfId="0" applyBorder="1" applyAlignment="1">
      <alignment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Border="1" applyAlignment="1">
      <alignment horizontal="left" vertical="top"/>
    </xf>
    <xf numFmtId="0" fontId="1" fillId="2" borderId="10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4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tabSelected="1" view="pageBreakPreview" topLeftCell="A14" zoomScale="80" zoomScaleNormal="80" zoomScaleSheetLayoutView="80" workbookViewId="0">
      <selection activeCell="B14" sqref="B14"/>
    </sheetView>
  </sheetViews>
  <sheetFormatPr defaultRowHeight="14.4" x14ac:dyDescent="0.3"/>
  <cols>
    <col min="1" max="1" width="5.33203125" customWidth="1"/>
    <col min="2" max="2" width="31.44140625" customWidth="1"/>
    <col min="3" max="3" width="11.44140625" customWidth="1"/>
    <col min="4" max="4" width="16.6640625" customWidth="1"/>
    <col min="5" max="11" width="17.6640625" customWidth="1"/>
  </cols>
  <sheetData>
    <row r="1" spans="1:11" x14ac:dyDescent="0.3">
      <c r="A1" s="9" t="s">
        <v>33</v>
      </c>
      <c r="B1" s="9"/>
      <c r="C1" s="9"/>
      <c r="D1" s="4"/>
      <c r="E1" s="4"/>
      <c r="F1" s="4"/>
      <c r="G1" s="4"/>
    </row>
    <row r="2" spans="1:11" x14ac:dyDescent="0.3">
      <c r="A2" s="41" t="s">
        <v>16</v>
      </c>
      <c r="B2" s="41"/>
      <c r="C2" s="5"/>
      <c r="D2" s="4"/>
      <c r="E2" s="4"/>
      <c r="F2" s="4"/>
      <c r="G2" s="4"/>
    </row>
    <row r="3" spans="1:11" x14ac:dyDescent="0.3">
      <c r="A3" s="42" t="s">
        <v>15</v>
      </c>
      <c r="B3" s="42"/>
      <c r="C3" s="42"/>
      <c r="D3" s="42"/>
      <c r="E3" s="42"/>
      <c r="F3" s="42"/>
      <c r="G3" s="42"/>
    </row>
    <row r="4" spans="1:11" x14ac:dyDescent="0.3">
      <c r="A4" s="10"/>
      <c r="B4" s="10" t="s">
        <v>19</v>
      </c>
      <c r="C4" s="7"/>
      <c r="D4" s="1"/>
      <c r="E4" s="4"/>
      <c r="F4" s="4"/>
      <c r="G4" s="4"/>
    </row>
    <row r="5" spans="1:11" ht="15.75" thickBot="1" x14ac:dyDescent="0.3"/>
    <row r="6" spans="1:11" x14ac:dyDescent="0.3">
      <c r="A6" s="43" t="s">
        <v>14</v>
      </c>
      <c r="B6" s="37" t="s">
        <v>9</v>
      </c>
      <c r="C6" s="37" t="s">
        <v>11</v>
      </c>
      <c r="D6" s="37" t="s">
        <v>12</v>
      </c>
      <c r="E6" s="37" t="s">
        <v>2</v>
      </c>
      <c r="F6" s="37" t="s">
        <v>1</v>
      </c>
      <c r="G6" s="37" t="s">
        <v>10</v>
      </c>
      <c r="H6" s="37" t="s">
        <v>31</v>
      </c>
      <c r="I6" s="37" t="s">
        <v>6</v>
      </c>
      <c r="J6" s="37" t="s">
        <v>8</v>
      </c>
      <c r="K6" s="39" t="s">
        <v>7</v>
      </c>
    </row>
    <row r="7" spans="1:11" ht="45" customHeight="1" x14ac:dyDescent="0.3">
      <c r="A7" s="44"/>
      <c r="B7" s="38"/>
      <c r="C7" s="38"/>
      <c r="D7" s="38"/>
      <c r="E7" s="38"/>
      <c r="F7" s="38"/>
      <c r="G7" s="38"/>
      <c r="H7" s="38"/>
      <c r="I7" s="38"/>
      <c r="J7" s="38"/>
      <c r="K7" s="40"/>
    </row>
    <row r="8" spans="1:11" s="4" customFormat="1" ht="39.9" customHeight="1" x14ac:dyDescent="0.3">
      <c r="A8" s="13">
        <v>1</v>
      </c>
      <c r="B8" s="16" t="s">
        <v>18</v>
      </c>
      <c r="C8" s="8" t="s">
        <v>13</v>
      </c>
      <c r="D8" s="3">
        <v>0</v>
      </c>
      <c r="E8" s="14"/>
      <c r="F8" s="2">
        <f t="shared" ref="F8:F13" si="0">D8*E8%</f>
        <v>0</v>
      </c>
      <c r="G8" s="2">
        <f t="shared" ref="G8:G13" si="1">D8+F8</f>
        <v>0</v>
      </c>
      <c r="H8" s="29">
        <v>25000</v>
      </c>
      <c r="I8" s="2">
        <f t="shared" ref="I8:I13" si="2">D8*H8</f>
        <v>0</v>
      </c>
      <c r="J8" s="2">
        <f t="shared" ref="J8:J13" si="3">F8*H8</f>
        <v>0</v>
      </c>
      <c r="K8" s="2">
        <f t="shared" ref="K8:K13" si="4">G8*H8</f>
        <v>0</v>
      </c>
    </row>
    <row r="9" spans="1:11" s="4" customFormat="1" ht="58.2" customHeight="1" x14ac:dyDescent="0.3">
      <c r="A9" s="13">
        <v>2</v>
      </c>
      <c r="B9" s="16" t="s">
        <v>27</v>
      </c>
      <c r="C9" s="8" t="s">
        <v>13</v>
      </c>
      <c r="D9" s="3">
        <v>0</v>
      </c>
      <c r="E9" s="14"/>
      <c r="F9" s="2">
        <f t="shared" si="0"/>
        <v>0</v>
      </c>
      <c r="G9" s="2">
        <f t="shared" si="1"/>
        <v>0</v>
      </c>
      <c r="H9" s="13">
        <v>200000</v>
      </c>
      <c r="I9" s="2">
        <f t="shared" si="2"/>
        <v>0</v>
      </c>
      <c r="J9" s="2">
        <f t="shared" si="3"/>
        <v>0</v>
      </c>
      <c r="K9" s="2">
        <f t="shared" si="4"/>
        <v>0</v>
      </c>
    </row>
    <row r="10" spans="1:11" s="4" customFormat="1" ht="60" customHeight="1" x14ac:dyDescent="0.3">
      <c r="A10" s="13">
        <v>3</v>
      </c>
      <c r="B10" s="16" t="s">
        <v>28</v>
      </c>
      <c r="C10" s="8" t="s">
        <v>13</v>
      </c>
      <c r="D10" s="3">
        <v>0</v>
      </c>
      <c r="E10" s="14"/>
      <c r="F10" s="2">
        <f t="shared" si="0"/>
        <v>0</v>
      </c>
      <c r="G10" s="2">
        <f t="shared" si="1"/>
        <v>0</v>
      </c>
      <c r="H10" s="13">
        <v>200000</v>
      </c>
      <c r="I10" s="2">
        <f t="shared" si="2"/>
        <v>0</v>
      </c>
      <c r="J10" s="2">
        <f t="shared" si="3"/>
        <v>0</v>
      </c>
      <c r="K10" s="2">
        <f t="shared" si="4"/>
        <v>0</v>
      </c>
    </row>
    <row r="11" spans="1:11" s="4" customFormat="1" ht="61.2" customHeight="1" x14ac:dyDescent="0.3">
      <c r="A11" s="13">
        <v>4</v>
      </c>
      <c r="B11" s="16" t="s">
        <v>29</v>
      </c>
      <c r="C11" s="8" t="s">
        <v>13</v>
      </c>
      <c r="D11" s="3">
        <v>0</v>
      </c>
      <c r="E11" s="14"/>
      <c r="F11" s="2">
        <f t="shared" si="0"/>
        <v>0</v>
      </c>
      <c r="G11" s="2">
        <f t="shared" si="1"/>
        <v>0</v>
      </c>
      <c r="H11" s="29">
        <v>600000</v>
      </c>
      <c r="I11" s="2">
        <f t="shared" si="2"/>
        <v>0</v>
      </c>
      <c r="J11" s="2">
        <f t="shared" si="3"/>
        <v>0</v>
      </c>
      <c r="K11" s="2">
        <f t="shared" si="4"/>
        <v>0</v>
      </c>
    </row>
    <row r="12" spans="1:11" s="4" customFormat="1" ht="71.400000000000006" customHeight="1" x14ac:dyDescent="0.3">
      <c r="A12" s="13">
        <v>5</v>
      </c>
      <c r="B12" s="16" t="s">
        <v>30</v>
      </c>
      <c r="C12" s="8" t="s">
        <v>13</v>
      </c>
      <c r="D12" s="3">
        <v>0</v>
      </c>
      <c r="E12" s="14"/>
      <c r="F12" s="2">
        <f t="shared" si="0"/>
        <v>0</v>
      </c>
      <c r="G12" s="2">
        <f t="shared" si="1"/>
        <v>0</v>
      </c>
      <c r="H12" s="29">
        <v>120000</v>
      </c>
      <c r="I12" s="2">
        <f t="shared" si="2"/>
        <v>0</v>
      </c>
      <c r="J12" s="2">
        <f t="shared" si="3"/>
        <v>0</v>
      </c>
      <c r="K12" s="2">
        <f t="shared" si="4"/>
        <v>0</v>
      </c>
    </row>
    <row r="13" spans="1:11" s="4" customFormat="1" ht="39.9" customHeight="1" x14ac:dyDescent="0.3">
      <c r="A13" s="13">
        <v>6</v>
      </c>
      <c r="B13" s="16" t="s">
        <v>17</v>
      </c>
      <c r="C13" s="8" t="s">
        <v>13</v>
      </c>
      <c r="D13" s="3">
        <v>0</v>
      </c>
      <c r="E13" s="14"/>
      <c r="F13" s="2">
        <f t="shared" si="0"/>
        <v>0</v>
      </c>
      <c r="G13" s="2">
        <f t="shared" si="1"/>
        <v>0</v>
      </c>
      <c r="H13" s="13">
        <v>500</v>
      </c>
      <c r="I13" s="2">
        <f t="shared" si="2"/>
        <v>0</v>
      </c>
      <c r="J13" s="2">
        <f t="shared" si="3"/>
        <v>0</v>
      </c>
      <c r="K13" s="2">
        <f t="shared" si="4"/>
        <v>0</v>
      </c>
    </row>
    <row r="14" spans="1:11" ht="234.6" x14ac:dyDescent="0.3">
      <c r="A14" s="13">
        <v>7</v>
      </c>
      <c r="B14" s="16" t="s">
        <v>34</v>
      </c>
      <c r="C14" s="12" t="s">
        <v>13</v>
      </c>
      <c r="D14" s="3">
        <v>0</v>
      </c>
      <c r="E14" s="15"/>
      <c r="F14" s="2">
        <f t="shared" ref="F14:F22" si="5">D14*E14%</f>
        <v>0</v>
      </c>
      <c r="G14" s="2">
        <f t="shared" ref="G14:G22" si="6">D14+F14</f>
        <v>0</v>
      </c>
      <c r="H14" s="30">
        <v>40000</v>
      </c>
      <c r="I14" s="2">
        <f t="shared" ref="I14:I22" si="7">D14*H14</f>
        <v>0</v>
      </c>
      <c r="J14" s="2">
        <f t="shared" ref="J14:J22" si="8">F14*H14</f>
        <v>0</v>
      </c>
      <c r="K14" s="2">
        <f t="shared" ref="K14:K22" si="9">G14*H14</f>
        <v>0</v>
      </c>
    </row>
    <row r="15" spans="1:11" ht="216.6" customHeight="1" x14ac:dyDescent="0.3">
      <c r="A15" s="13">
        <v>8</v>
      </c>
      <c r="B15" s="17" t="s">
        <v>32</v>
      </c>
      <c r="C15" s="12" t="s">
        <v>13</v>
      </c>
      <c r="D15" s="3">
        <v>0</v>
      </c>
      <c r="E15" s="15"/>
      <c r="F15" s="2">
        <f t="shared" si="5"/>
        <v>0</v>
      </c>
      <c r="G15" s="2">
        <f t="shared" si="6"/>
        <v>0</v>
      </c>
      <c r="H15" s="30">
        <v>40000</v>
      </c>
      <c r="I15" s="2">
        <f t="shared" si="7"/>
        <v>0</v>
      </c>
      <c r="J15" s="2">
        <f t="shared" si="8"/>
        <v>0</v>
      </c>
      <c r="K15" s="2">
        <f t="shared" si="9"/>
        <v>0</v>
      </c>
    </row>
    <row r="16" spans="1:11" ht="129.6" x14ac:dyDescent="0.3">
      <c r="A16" s="13">
        <v>9</v>
      </c>
      <c r="B16" s="18" t="s">
        <v>20</v>
      </c>
      <c r="C16" s="12" t="s">
        <v>13</v>
      </c>
      <c r="D16" s="3">
        <v>0</v>
      </c>
      <c r="E16" s="15"/>
      <c r="F16" s="2">
        <f t="shared" si="5"/>
        <v>0</v>
      </c>
      <c r="G16" s="2">
        <f t="shared" si="6"/>
        <v>0</v>
      </c>
      <c r="H16" s="30">
        <v>2000</v>
      </c>
      <c r="I16" s="2">
        <f t="shared" si="7"/>
        <v>0</v>
      </c>
      <c r="J16" s="2">
        <f t="shared" si="8"/>
        <v>0</v>
      </c>
      <c r="K16" s="2">
        <f t="shared" si="9"/>
        <v>0</v>
      </c>
    </row>
    <row r="17" spans="1:11" ht="129.6" x14ac:dyDescent="0.3">
      <c r="A17" s="13">
        <v>10</v>
      </c>
      <c r="B17" s="18" t="s">
        <v>21</v>
      </c>
      <c r="C17" s="12" t="s">
        <v>13</v>
      </c>
      <c r="D17" s="3">
        <v>0</v>
      </c>
      <c r="E17" s="15"/>
      <c r="F17" s="2">
        <f t="shared" si="5"/>
        <v>0</v>
      </c>
      <c r="G17" s="2">
        <f t="shared" si="6"/>
        <v>0</v>
      </c>
      <c r="H17" s="31">
        <v>6000</v>
      </c>
      <c r="I17" s="2">
        <f t="shared" si="7"/>
        <v>0</v>
      </c>
      <c r="J17" s="2">
        <f t="shared" si="8"/>
        <v>0</v>
      </c>
      <c r="K17" s="2">
        <f t="shared" si="9"/>
        <v>0</v>
      </c>
    </row>
    <row r="18" spans="1:11" ht="129.6" x14ac:dyDescent="0.3">
      <c r="A18" s="13">
        <v>11</v>
      </c>
      <c r="B18" s="18" t="s">
        <v>22</v>
      </c>
      <c r="C18" s="12" t="s">
        <v>13</v>
      </c>
      <c r="D18" s="3">
        <v>0</v>
      </c>
      <c r="E18" s="15"/>
      <c r="F18" s="2">
        <f t="shared" si="5"/>
        <v>0</v>
      </c>
      <c r="G18" s="2">
        <f t="shared" si="6"/>
        <v>0</v>
      </c>
      <c r="H18" s="31">
        <v>7000</v>
      </c>
      <c r="I18" s="2">
        <f t="shared" si="7"/>
        <v>0</v>
      </c>
      <c r="J18" s="2">
        <f t="shared" si="8"/>
        <v>0</v>
      </c>
      <c r="K18" s="2">
        <f t="shared" si="9"/>
        <v>0</v>
      </c>
    </row>
    <row r="19" spans="1:11" ht="129.6" x14ac:dyDescent="0.3">
      <c r="A19" s="13">
        <v>12</v>
      </c>
      <c r="B19" s="18" t="s">
        <v>23</v>
      </c>
      <c r="C19" s="12" t="s">
        <v>13</v>
      </c>
      <c r="D19" s="3">
        <v>0</v>
      </c>
      <c r="E19" s="15"/>
      <c r="F19" s="2">
        <f t="shared" si="5"/>
        <v>0</v>
      </c>
      <c r="G19" s="2">
        <f t="shared" si="6"/>
        <v>0</v>
      </c>
      <c r="H19" s="31">
        <v>7000</v>
      </c>
      <c r="I19" s="2">
        <f t="shared" si="7"/>
        <v>0</v>
      </c>
      <c r="J19" s="2">
        <f t="shared" si="8"/>
        <v>0</v>
      </c>
      <c r="K19" s="2">
        <f t="shared" si="9"/>
        <v>0</v>
      </c>
    </row>
    <row r="20" spans="1:11" ht="129.6" x14ac:dyDescent="0.3">
      <c r="A20" s="13">
        <v>13</v>
      </c>
      <c r="B20" s="18" t="s">
        <v>24</v>
      </c>
      <c r="C20" s="12" t="s">
        <v>13</v>
      </c>
      <c r="D20" s="3">
        <v>0</v>
      </c>
      <c r="E20" s="15"/>
      <c r="F20" s="2">
        <f t="shared" si="5"/>
        <v>0</v>
      </c>
      <c r="G20" s="2">
        <f t="shared" si="6"/>
        <v>0</v>
      </c>
      <c r="H20" s="31">
        <v>8000</v>
      </c>
      <c r="I20" s="2">
        <f t="shared" si="7"/>
        <v>0</v>
      </c>
      <c r="J20" s="2">
        <f t="shared" si="8"/>
        <v>0</v>
      </c>
      <c r="K20" s="2">
        <f t="shared" si="9"/>
        <v>0</v>
      </c>
    </row>
    <row r="21" spans="1:11" ht="129.6" x14ac:dyDescent="0.3">
      <c r="A21" s="13">
        <v>14</v>
      </c>
      <c r="B21" s="18" t="s">
        <v>25</v>
      </c>
      <c r="C21" s="12" t="s">
        <v>13</v>
      </c>
      <c r="D21" s="3">
        <v>0</v>
      </c>
      <c r="E21" s="15"/>
      <c r="F21" s="2">
        <f t="shared" si="5"/>
        <v>0</v>
      </c>
      <c r="G21" s="2">
        <f t="shared" si="6"/>
        <v>0</v>
      </c>
      <c r="H21" s="31">
        <v>2000</v>
      </c>
      <c r="I21" s="2">
        <f t="shared" si="7"/>
        <v>0</v>
      </c>
      <c r="J21" s="2">
        <f t="shared" si="8"/>
        <v>0</v>
      </c>
      <c r="K21" s="2">
        <f t="shared" si="9"/>
        <v>0</v>
      </c>
    </row>
    <row r="22" spans="1:11" ht="100.8" x14ac:dyDescent="0.3">
      <c r="A22" s="13">
        <v>15</v>
      </c>
      <c r="B22" s="36" t="s">
        <v>26</v>
      </c>
      <c r="C22" s="32" t="s">
        <v>13</v>
      </c>
      <c r="D22" s="3">
        <v>0</v>
      </c>
      <c r="E22" s="33"/>
      <c r="F22" s="2">
        <f t="shared" si="5"/>
        <v>0</v>
      </c>
      <c r="G22" s="2">
        <f t="shared" si="6"/>
        <v>0</v>
      </c>
      <c r="H22" s="34">
        <f>SUM(H16:H21)</f>
        <v>32000</v>
      </c>
      <c r="I22" s="2">
        <f t="shared" si="7"/>
        <v>0</v>
      </c>
      <c r="J22" s="2">
        <f t="shared" si="8"/>
        <v>0</v>
      </c>
      <c r="K22" s="2">
        <f t="shared" si="9"/>
        <v>0</v>
      </c>
    </row>
    <row r="23" spans="1:11" ht="31.2" customHeight="1" thickBot="1" x14ac:dyDescent="0.35">
      <c r="A23" s="28"/>
      <c r="B23" s="35" t="s">
        <v>0</v>
      </c>
      <c r="C23" s="19"/>
      <c r="D23" s="20">
        <f>SUM(D8:D21)</f>
        <v>0</v>
      </c>
      <c r="E23" s="21"/>
      <c r="F23" s="20">
        <f>SUM(F8:F21)</f>
        <v>0</v>
      </c>
      <c r="G23" s="22">
        <f>SUM(G8:G21)</f>
        <v>0</v>
      </c>
      <c r="H23" s="23"/>
      <c r="I23" s="24">
        <f>SUM(I8:I21)</f>
        <v>0</v>
      </c>
      <c r="J23" s="24">
        <f>SUM(J8:J21)</f>
        <v>0</v>
      </c>
      <c r="K23" s="25">
        <f>SUM(I23:J23)</f>
        <v>0</v>
      </c>
    </row>
    <row r="24" spans="1:11" x14ac:dyDescent="0.3">
      <c r="A24" s="4"/>
      <c r="B24" s="4"/>
      <c r="C24" s="6"/>
      <c r="D24" s="4"/>
      <c r="E24" s="4"/>
      <c r="F24" s="4"/>
      <c r="G24" s="4"/>
      <c r="H24" s="4"/>
      <c r="I24" s="4"/>
      <c r="J24" s="4"/>
      <c r="K24" s="4"/>
    </row>
    <row r="25" spans="1:11" x14ac:dyDescent="0.3">
      <c r="A25" s="4"/>
      <c r="B25" s="4"/>
      <c r="C25" s="6"/>
      <c r="D25" s="4"/>
      <c r="E25" s="4"/>
      <c r="F25" s="4"/>
      <c r="G25" s="4"/>
      <c r="H25" s="4"/>
      <c r="I25" s="4"/>
      <c r="J25" s="4"/>
      <c r="K25" s="4"/>
    </row>
    <row r="26" spans="1:11" x14ac:dyDescent="0.3">
      <c r="A26" s="4"/>
      <c r="B26" s="26" t="s">
        <v>4</v>
      </c>
      <c r="C26" s="27"/>
      <c r="D26" s="45">
        <f>I23</f>
        <v>0</v>
      </c>
      <c r="E26" s="46"/>
      <c r="F26" s="4"/>
      <c r="G26" s="4"/>
      <c r="H26" s="4"/>
      <c r="I26" s="4"/>
      <c r="J26" s="4"/>
      <c r="K26" s="4"/>
    </row>
    <row r="27" spans="1:11" x14ac:dyDescent="0.3">
      <c r="A27" s="4"/>
      <c r="B27" s="26" t="s">
        <v>3</v>
      </c>
      <c r="C27" s="27"/>
      <c r="D27" s="45">
        <f>J23</f>
        <v>0</v>
      </c>
      <c r="E27" s="46"/>
      <c r="F27" s="4"/>
      <c r="G27" s="4"/>
      <c r="H27" s="4"/>
      <c r="I27" s="4"/>
      <c r="J27" s="4"/>
      <c r="K27" s="4"/>
    </row>
    <row r="28" spans="1:11" x14ac:dyDescent="0.3">
      <c r="A28" s="4"/>
      <c r="B28" s="26" t="s">
        <v>5</v>
      </c>
      <c r="C28" s="27"/>
      <c r="D28" s="45">
        <f>K23</f>
        <v>0</v>
      </c>
      <c r="E28" s="46"/>
      <c r="F28" s="4"/>
      <c r="G28" s="4"/>
      <c r="H28" s="4"/>
      <c r="I28" s="4"/>
      <c r="J28" s="4"/>
      <c r="K28" s="4"/>
    </row>
    <row r="29" spans="1:11" x14ac:dyDescent="0.3">
      <c r="B29" s="11"/>
    </row>
    <row r="30" spans="1:11" x14ac:dyDescent="0.3">
      <c r="B30" s="11"/>
    </row>
    <row r="31" spans="1:11" x14ac:dyDescent="0.3">
      <c r="B31" s="11"/>
    </row>
  </sheetData>
  <mergeCells count="16">
    <mergeCell ref="D26:E26"/>
    <mergeCell ref="D27:E27"/>
    <mergeCell ref="D28:E28"/>
    <mergeCell ref="H6:H7"/>
    <mergeCell ref="I6:I7"/>
    <mergeCell ref="J6:J7"/>
    <mergeCell ref="K6:K7"/>
    <mergeCell ref="A2:B2"/>
    <mergeCell ref="A3:G3"/>
    <mergeCell ref="A6:A7"/>
    <mergeCell ref="B6:B7"/>
    <mergeCell ref="C6:C7"/>
    <mergeCell ref="D6:D7"/>
    <mergeCell ref="E6:E7"/>
    <mergeCell ref="F6:F7"/>
    <mergeCell ref="G6:G7"/>
  </mergeCells>
  <pageMargins left="0.7" right="0.7" top="0.78740157499999996" bottom="0.78740157499999996" header="0.3" footer="0.3"/>
  <pageSetup paperSize="9" scale="6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část C</vt:lpstr>
      <vt:lpstr>'část C'!Oblast_tisku</vt:lpstr>
    </vt:vector>
  </TitlesOfParts>
  <Company>ZZS KVK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Petra Hnátková</cp:lastModifiedBy>
  <cp:lastPrinted>2016-04-05T07:52:10Z</cp:lastPrinted>
  <dcterms:created xsi:type="dcterms:W3CDTF">2014-01-28T13:37:14Z</dcterms:created>
  <dcterms:modified xsi:type="dcterms:W3CDTF">2022-02-09T11:42:26Z</dcterms:modified>
</cp:coreProperties>
</file>