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11445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<sst xmlns="http://schemas.openxmlformats.org/spreadsheetml/2006/main" count="38" uniqueCount="33">
  <si>
    <t>Příloha č. 3</t>
  </si>
  <si>
    <t>Cenová nabídka</t>
  </si>
  <si>
    <t>„Rozvoj digitální technické mapy Karlovarského kraje (DTM) a rozvoj informačního systému IS DTM Karlovarského kraje“ – pořízení dat a SW</t>
  </si>
  <si>
    <t>Ozn.</t>
  </si>
  <si>
    <t>Typ dat</t>
  </si>
  <si>
    <t>Měrná jednotka (MJ)</t>
  </si>
  <si>
    <t>Rozsah MJ</t>
  </si>
  <si>
    <t xml:space="preserve">Cena za MJ v Kč bez DPH </t>
  </si>
  <si>
    <t>Celková cena v Kč bez DPH</t>
  </si>
  <si>
    <t>DPH</t>
  </si>
  <si>
    <t>Celková cena v Kč včetně DPH</t>
  </si>
  <si>
    <t>A</t>
  </si>
  <si>
    <t>Konsolidace existujících dat ÚMPS DTM do podoby ZPS</t>
  </si>
  <si>
    <t>ha</t>
  </si>
  <si>
    <t>B</t>
  </si>
  <si>
    <t>Konsolidace a mapování dat ZPS území se zástavbou</t>
  </si>
  <si>
    <t>C</t>
  </si>
  <si>
    <t>Mapování dat ZPS silnic II. a III. tř. – mimo lesní úsek</t>
  </si>
  <si>
    <t>km</t>
  </si>
  <si>
    <t>D</t>
  </si>
  <si>
    <t>Mapování dat ZPS silnic II. a III. tř. – lesní úsek</t>
  </si>
  <si>
    <t>E</t>
  </si>
  <si>
    <t xml:space="preserve">Mapování dat DI silnic II. a III. tř. </t>
  </si>
  <si>
    <t>F</t>
  </si>
  <si>
    <t>Konsolidace existujících dat TI vybraných obcí</t>
  </si>
  <si>
    <t>G</t>
  </si>
  <si>
    <t>Konsolidace a mapování dat TI vybraných obcí</t>
  </si>
  <si>
    <t>H</t>
  </si>
  <si>
    <t>Software IS DTM včetně implementace *</t>
  </si>
  <si>
    <t>soubor</t>
  </si>
  <si>
    <t>SOUČET CELKOVÝCH CEN POLOŽEK A - H</t>
  </si>
  <si>
    <t>* Zadavatel stanovuje maximální možnou a nekřekročitelnou nabídkovou cenu položky H - Software ID DTM včetně implementace na:</t>
  </si>
  <si>
    <t>20.000.000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</si>
</sst>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164" fontId="2" fillId="4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5" borderId="5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1285875</xdr:colOff>
      <xdr:row>0</xdr:row>
      <xdr:rowOff>85725</xdr:rowOff>
    </xdr:from>
    <xdr:to>
      <xdr:col>8</xdr:col>
      <xdr:colOff>114300</xdr:colOff>
      <xdr:row>2</xdr:row>
      <xdr:rowOff>133350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15325" y="85725"/>
          <a:ext cx="23526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 topLeftCell="A1">
      <selection activeCell="D15" sqref="D15"/>
    </sheetView>
  </sheetViews>
  <sheetFormatPr defaultColWidth="9.140625" defaultRowHeight="15"/>
  <cols>
    <col min="1" max="1" width="15.00390625" style="0" customWidth="1"/>
    <col min="2" max="2" width="35.8515625" style="0" customWidth="1"/>
    <col min="3" max="3" width="15.57421875" style="0" customWidth="1"/>
    <col min="4" max="4" width="15.8515625" style="0" customWidth="1"/>
    <col min="5" max="5" width="23.140625" style="0" customWidth="1"/>
    <col min="6" max="6" width="25.00390625" style="0" customWidth="1"/>
    <col min="7" max="7" width="11.7109375" style="0" customWidth="1"/>
    <col min="8" max="8" width="16.140625" style="0" customWidth="1"/>
  </cols>
  <sheetData>
    <row r="1" spans="6:8" ht="15">
      <c r="F1" s="12"/>
      <c r="H1" s="12" t="s">
        <v>0</v>
      </c>
    </row>
    <row r="2" spans="1:8" ht="39" customHeight="1">
      <c r="A2" s="24" t="s">
        <v>1</v>
      </c>
      <c r="B2" s="24"/>
      <c r="C2" s="24"/>
      <c r="D2" s="24"/>
      <c r="E2" s="24"/>
      <c r="F2" s="24"/>
      <c r="G2" s="24"/>
      <c r="H2" s="24"/>
    </row>
    <row r="3" spans="1:8" ht="60" customHeight="1">
      <c r="A3" s="25" t="s">
        <v>2</v>
      </c>
      <c r="B3" s="25"/>
      <c r="C3" s="25"/>
      <c r="D3" s="25"/>
      <c r="E3" s="25"/>
      <c r="F3" s="25"/>
      <c r="G3" s="25"/>
      <c r="H3" s="25"/>
    </row>
    <row r="4" spans="1:8" ht="30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</row>
    <row r="5" spans="1:8" ht="39.95" customHeight="1">
      <c r="A5" s="6" t="s">
        <v>11</v>
      </c>
      <c r="B5" s="3" t="s">
        <v>12</v>
      </c>
      <c r="C5" s="2" t="s">
        <v>13</v>
      </c>
      <c r="D5" s="4">
        <v>5847</v>
      </c>
      <c r="E5" s="5"/>
      <c r="F5" s="15">
        <f aca="true" t="shared" si="0" ref="F5:F12">D5*E5</f>
        <v>0</v>
      </c>
      <c r="G5" s="17">
        <f>21/100*F5</f>
        <v>0</v>
      </c>
      <c r="H5" s="17">
        <f>SUM(F5:G5)</f>
        <v>0</v>
      </c>
    </row>
    <row r="6" spans="1:8" ht="39.95" customHeight="1">
      <c r="A6" s="6" t="s">
        <v>14</v>
      </c>
      <c r="B6" s="3" t="s">
        <v>15</v>
      </c>
      <c r="C6" s="2" t="s">
        <v>13</v>
      </c>
      <c r="D6" s="4">
        <v>22091</v>
      </c>
      <c r="E6" s="5"/>
      <c r="F6" s="15">
        <f t="shared" si="0"/>
        <v>0</v>
      </c>
      <c r="G6" s="17">
        <f aca="true" t="shared" si="1" ref="G6:G12">21/100*F6</f>
        <v>0</v>
      </c>
      <c r="H6" s="17">
        <f>SUM(F6:G6)</f>
        <v>0</v>
      </c>
    </row>
    <row r="7" spans="1:8" ht="39.95" customHeight="1">
      <c r="A7" s="6" t="s">
        <v>16</v>
      </c>
      <c r="B7" s="3" t="s">
        <v>17</v>
      </c>
      <c r="C7" s="2" t="s">
        <v>18</v>
      </c>
      <c r="D7" s="4">
        <v>857</v>
      </c>
      <c r="E7" s="5"/>
      <c r="F7" s="15">
        <f t="shared" si="0"/>
        <v>0</v>
      </c>
      <c r="G7" s="17">
        <f t="shared" si="1"/>
        <v>0</v>
      </c>
      <c r="H7" s="17">
        <f aca="true" t="shared" si="2" ref="H7:H12">SUM(F7:G7)</f>
        <v>0</v>
      </c>
    </row>
    <row r="8" spans="1:8" ht="39.95" customHeight="1">
      <c r="A8" s="6" t="s">
        <v>19</v>
      </c>
      <c r="B8" s="3" t="s">
        <v>20</v>
      </c>
      <c r="C8" s="2" t="s">
        <v>18</v>
      </c>
      <c r="D8" s="4">
        <v>512</v>
      </c>
      <c r="E8" s="5"/>
      <c r="F8" s="15">
        <f t="shared" si="0"/>
        <v>0</v>
      </c>
      <c r="G8" s="17">
        <f t="shared" si="1"/>
        <v>0</v>
      </c>
      <c r="H8" s="17">
        <f t="shared" si="2"/>
        <v>0</v>
      </c>
    </row>
    <row r="9" spans="1:8" ht="39.95" customHeight="1">
      <c r="A9" s="6" t="s">
        <v>21</v>
      </c>
      <c r="B9" s="8" t="s">
        <v>22</v>
      </c>
      <c r="C9" s="9" t="s">
        <v>18</v>
      </c>
      <c r="D9" s="10">
        <v>1840</v>
      </c>
      <c r="E9" s="11"/>
      <c r="F9" s="16">
        <f t="shared" si="0"/>
        <v>0</v>
      </c>
      <c r="G9" s="17">
        <f t="shared" si="1"/>
        <v>0</v>
      </c>
      <c r="H9" s="17">
        <f t="shared" si="2"/>
        <v>0</v>
      </c>
    </row>
    <row r="10" spans="1:8" ht="39.95" customHeight="1">
      <c r="A10" s="7" t="s">
        <v>23</v>
      </c>
      <c r="B10" s="3" t="s">
        <v>24</v>
      </c>
      <c r="C10" s="2" t="s">
        <v>18</v>
      </c>
      <c r="D10" s="4">
        <v>2071</v>
      </c>
      <c r="E10" s="5"/>
      <c r="F10" s="15">
        <f t="shared" si="0"/>
        <v>0</v>
      </c>
      <c r="G10" s="17">
        <f t="shared" si="1"/>
        <v>0</v>
      </c>
      <c r="H10" s="17">
        <f t="shared" si="2"/>
        <v>0</v>
      </c>
    </row>
    <row r="11" spans="1:8" ht="39.95" customHeight="1">
      <c r="A11" s="14" t="s">
        <v>25</v>
      </c>
      <c r="B11" s="8" t="s">
        <v>26</v>
      </c>
      <c r="C11" s="9" t="s">
        <v>18</v>
      </c>
      <c r="D11" s="10">
        <v>1163</v>
      </c>
      <c r="E11" s="11"/>
      <c r="F11" s="16">
        <f t="shared" si="0"/>
        <v>0</v>
      </c>
      <c r="G11" s="17">
        <f t="shared" si="1"/>
        <v>0</v>
      </c>
      <c r="H11" s="17">
        <f t="shared" si="2"/>
        <v>0</v>
      </c>
    </row>
    <row r="12" spans="1:8" ht="39.95" customHeight="1" thickBot="1">
      <c r="A12" s="6" t="s">
        <v>27</v>
      </c>
      <c r="B12" s="3" t="s">
        <v>28</v>
      </c>
      <c r="C12" s="2" t="s">
        <v>29</v>
      </c>
      <c r="D12" s="4">
        <v>1</v>
      </c>
      <c r="E12" s="5"/>
      <c r="F12" s="16">
        <f t="shared" si="0"/>
        <v>0</v>
      </c>
      <c r="G12" s="17">
        <f t="shared" si="1"/>
        <v>0</v>
      </c>
      <c r="H12" s="17">
        <f t="shared" si="2"/>
        <v>0</v>
      </c>
    </row>
    <row r="13" spans="1:8" ht="39.95" customHeight="1" thickBot="1">
      <c r="A13" s="21" t="s">
        <v>30</v>
      </c>
      <c r="B13" s="22"/>
      <c r="C13" s="22"/>
      <c r="D13" s="22"/>
      <c r="E13" s="23"/>
      <c r="F13" s="13">
        <f>SUM(F5:F12)</f>
        <v>0</v>
      </c>
      <c r="G13" s="18">
        <f>SUM(G5:G12)</f>
        <v>0</v>
      </c>
      <c r="H13" s="17">
        <f>SUM(H5:H12)</f>
        <v>0</v>
      </c>
    </row>
    <row r="15" spans="1:5" ht="75.75" customHeight="1">
      <c r="A15" s="26" t="s">
        <v>31</v>
      </c>
      <c r="B15" s="26"/>
      <c r="C15" s="26"/>
      <c r="D15" s="20" t="s">
        <v>32</v>
      </c>
      <c r="E15" s="19"/>
    </row>
  </sheetData>
  <mergeCells count="4">
    <mergeCell ref="A13:E13"/>
    <mergeCell ref="A2:H2"/>
    <mergeCell ref="A3:H3"/>
    <mergeCell ref="A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68349BE562A04A966116AE8574EDCC" ma:contentTypeVersion="2" ma:contentTypeDescription="Vytvoří nový dokument" ma:contentTypeScope="" ma:versionID="db3fe6ba4da864827ba3d5e088587c7d">
  <xsd:schema xmlns:xsd="http://www.w3.org/2001/XMLSchema" xmlns:xs="http://www.w3.org/2001/XMLSchema" xmlns:p="http://schemas.microsoft.com/office/2006/metadata/properties" xmlns:ns2="fbf01381-8a4a-4fd8-ba75-e1afc13135f4" targetNamespace="http://schemas.microsoft.com/office/2006/metadata/properties" ma:root="true" ma:fieldsID="7f16d99ef0d4bdc31454dbad1f06d9af" ns2:_="">
    <xsd:import namespace="fbf01381-8a4a-4fd8-ba75-e1afc13135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01381-8a4a-4fd8-ba75-e1afc13135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040CE6-14C8-4857-9626-4E5ACDAE69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f01381-8a4a-4fd8-ba75-e1afc13135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4627C8-D801-4EA2-902A-C7C304F670F6}">
  <ds:schemaRefs>
    <ds:schemaRef ds:uri="fbf01381-8a4a-4fd8-ba75-e1afc13135f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A9B9A3-DA5D-4CA7-815B-C71B01FB11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2021-10-14T08:37:21Z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0x0101008468349BE562A04A966116AE8574EDCC</vt:lpwstr>
  </property>
</Properties>
</file>