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345" activeTab="0"/>
  </bookViews>
  <sheets>
    <sheet name="Hala" sheetId="1" r:id="rId1"/>
  </sheets>
  <definedNames>
    <definedName name="_xlnm.Print_Titles" localSheetId="0">'Hala'!$1:$4</definedName>
    <definedName name="_xlnm.Print_Area" localSheetId="0">'Hala'!$A$1:$H$21</definedName>
  </definedNames>
  <calcPr fullCalcOnLoad="1"/>
</workbook>
</file>

<file path=xl/sharedStrings.xml><?xml version="1.0" encoding="utf-8"?>
<sst xmlns="http://schemas.openxmlformats.org/spreadsheetml/2006/main" count="40" uniqueCount="31">
  <si>
    <t>ks</t>
  </si>
  <si>
    <t>název</t>
  </si>
  <si>
    <t>množství</t>
  </si>
  <si>
    <t>kpl</t>
  </si>
  <si>
    <t>montáž</t>
  </si>
  <si>
    <t>celkem</t>
  </si>
  <si>
    <t>MJ</t>
  </si>
  <si>
    <t>jedn.cena</t>
  </si>
  <si>
    <t>poř.č.</t>
  </si>
  <si>
    <t>OSTATNÍ</t>
  </si>
  <si>
    <t>materiál</t>
  </si>
  <si>
    <t>DEMONTÁŽE</t>
  </si>
  <si>
    <t>SVÍTIDLA</t>
  </si>
  <si>
    <t>Příslušenství pro svítidla a pomocný materiál</t>
  </si>
  <si>
    <t>Demontáž stávajících svítidel</t>
  </si>
  <si>
    <t>Revize el. zařízení včetně zprávy</t>
  </si>
  <si>
    <t>den</t>
  </si>
  <si>
    <t>CÚ 11/2019</t>
  </si>
  <si>
    <t>Demontáž a opětovná montáž krycích roštů svítidel</t>
  </si>
  <si>
    <t>Hliníkové pojízdné lešení, výška 8m</t>
  </si>
  <si>
    <t>Soupis stavebních prací, dodávek a služeb - HALA</t>
  </si>
  <si>
    <t>Doprava a přesun materiálu</t>
  </si>
  <si>
    <t>CELKEM bez DPH</t>
  </si>
  <si>
    <t>Reflektor LED 120W, 14800 lm, 4000K, opt. 60°, předpokládaný rozměr 376x387x90mm, IP66, hliníková konstrukce, životnost 50.000 hod., 7kg</t>
  </si>
  <si>
    <t>Úprava stávajícího otvoru svítidel 2x cca 27x37cm pro jeden otvor - zmenšení pomocí lakovaných palubek dle rozměrů skutečně dodaného svítidla</t>
  </si>
  <si>
    <t>Ekologická likvidace stávajících svítidel včetně dopravy</t>
  </si>
  <si>
    <t>Měření umělého osvětlení na veřejných shromažďovacích místech včetně zprávy dle platných ČSN</t>
  </si>
  <si>
    <t xml:space="preserve">Průběžný a závěrečný úklid </t>
  </si>
  <si>
    <t>DPH 21%</t>
  </si>
  <si>
    <t>CELKEM s DPH</t>
  </si>
  <si>
    <t>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</si>
</sst>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_K_č"/>
  </numFmts>
  <fonts count="43">
    <font>
      <sz val="10"/>
      <name val="Arial"/>
      <family val="0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/>
      <right style="dotted"/>
      <top style="dotted"/>
      <bottom style="dotted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dotted"/>
      <right/>
      <top style="dotted"/>
      <bottom style="dott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39">
    <xf numFmtId="0" fontId="0" fillId="0" borderId="0" xfId="0" applyAlignment="1">
      <alignment/>
    </xf>
    <xf numFmtId="44" fontId="4" fillId="0" borderId="10" xfId="37" applyFont="1" applyFill="1" applyBorder="1" applyAlignment="1" applyProtection="1">
      <alignment horizontal="center" vertical="center"/>
      <protection/>
    </xf>
    <xf numFmtId="44" fontId="5" fillId="0" borderId="11" xfId="37" applyFont="1" applyFill="1" applyBorder="1" applyAlignment="1" applyProtection="1">
      <alignment horizontal="right" vertical="center"/>
      <protection/>
    </xf>
    <xf numFmtId="1" fontId="7" fillId="0" borderId="0" xfId="46" applyNumberFormat="1" applyFont="1" applyFill="1" applyAlignment="1" applyProtection="1">
      <alignment horizontal="right"/>
      <protection/>
    </xf>
    <xf numFmtId="1" fontId="0" fillId="0" borderId="0" xfId="46" applyNumberFormat="1" applyFont="1" applyFill="1" applyAlignment="1" applyProtection="1">
      <alignment horizontal="center" vertical="center"/>
      <protection/>
    </xf>
    <xf numFmtId="49" fontId="3" fillId="0" borderId="0" xfId="46" applyNumberFormat="1" applyFont="1" applyFill="1" applyAlignment="1" applyProtection="1">
      <alignment horizontal="center" vertical="center"/>
      <protection/>
    </xf>
    <xf numFmtId="1" fontId="5" fillId="0" borderId="0" xfId="46" applyNumberFormat="1" applyFont="1" applyFill="1" applyAlignment="1" applyProtection="1">
      <alignment horizontal="left" vertical="center"/>
      <protection/>
    </xf>
    <xf numFmtId="1" fontId="2" fillId="0" borderId="12" xfId="46" applyNumberFormat="1" applyFont="1" applyFill="1" applyBorder="1" applyAlignment="1" applyProtection="1">
      <alignment horizontal="center" vertical="center"/>
      <protection/>
    </xf>
    <xf numFmtId="1" fontId="2" fillId="0" borderId="13" xfId="46" applyNumberFormat="1" applyFont="1" applyFill="1" applyBorder="1" applyAlignment="1" applyProtection="1">
      <alignment horizontal="left" vertical="center"/>
      <protection/>
    </xf>
    <xf numFmtId="1" fontId="2" fillId="0" borderId="13" xfId="46" applyNumberFormat="1" applyFont="1" applyFill="1" applyBorder="1" applyAlignment="1" applyProtection="1">
      <alignment horizontal="center" vertical="center"/>
      <protection/>
    </xf>
    <xf numFmtId="1" fontId="2" fillId="0" borderId="14" xfId="46" applyNumberFormat="1" applyFont="1" applyFill="1" applyBorder="1" applyAlignment="1" applyProtection="1">
      <alignment horizontal="center" vertical="center"/>
      <protection/>
    </xf>
    <xf numFmtId="1" fontId="2" fillId="0" borderId="15" xfId="46" applyNumberFormat="1" applyFont="1" applyFill="1" applyBorder="1" applyAlignment="1" applyProtection="1">
      <alignment horizontal="right" vertical="center"/>
      <protection/>
    </xf>
    <xf numFmtId="1" fontId="2" fillId="0" borderId="11" xfId="46" applyNumberFormat="1" applyFont="1" applyFill="1" applyBorder="1" applyAlignment="1" applyProtection="1">
      <alignment horizontal="right" vertical="center"/>
      <protection/>
    </xf>
    <xf numFmtId="1" fontId="2" fillId="0" borderId="11" xfId="46" applyNumberFormat="1" applyFont="1" applyFill="1" applyBorder="1" applyAlignment="1" applyProtection="1">
      <alignment horizontal="center" vertical="center"/>
      <protection/>
    </xf>
    <xf numFmtId="1" fontId="2" fillId="0" borderId="0" xfId="46" applyNumberFormat="1" applyFont="1" applyFill="1" applyAlignment="1" applyProtection="1">
      <alignment horizontal="center" vertical="center"/>
      <protection/>
    </xf>
    <xf numFmtId="1" fontId="0" fillId="0" borderId="16" xfId="46" applyNumberFormat="1" applyFont="1" applyFill="1" applyBorder="1" applyAlignment="1" applyProtection="1">
      <alignment horizontal="center" vertical="center"/>
      <protection/>
    </xf>
    <xf numFmtId="1" fontId="5" fillId="0" borderId="10" xfId="46" applyNumberFormat="1" applyFont="1" applyFill="1" applyBorder="1" applyAlignment="1" applyProtection="1">
      <alignment horizontal="left" vertical="center"/>
      <protection/>
    </xf>
    <xf numFmtId="1" fontId="0" fillId="0" borderId="17" xfId="46" applyNumberFormat="1" applyFont="1" applyFill="1" applyBorder="1" applyAlignment="1" applyProtection="1">
      <alignment horizontal="center" vertical="center"/>
      <protection/>
    </xf>
    <xf numFmtId="166" fontId="0" fillId="0" borderId="15" xfId="46" applyNumberFormat="1" applyFont="1" applyFill="1" applyBorder="1" applyAlignment="1" applyProtection="1">
      <alignment horizontal="right" vertical="center"/>
      <protection/>
    </xf>
    <xf numFmtId="166" fontId="5" fillId="0" borderId="11" xfId="46" applyNumberFormat="1" applyFont="1" applyFill="1" applyBorder="1" applyAlignment="1" applyProtection="1">
      <alignment horizontal="right" vertical="center"/>
      <protection/>
    </xf>
    <xf numFmtId="166" fontId="0" fillId="0" borderId="11" xfId="46" applyNumberFormat="1" applyFont="1" applyFill="1" applyBorder="1" applyAlignment="1" applyProtection="1">
      <alignment horizontal="right" vertical="center"/>
      <protection/>
    </xf>
    <xf numFmtId="1" fontId="0" fillId="0" borderId="10" xfId="46" applyNumberFormat="1" applyFont="1" applyFill="1" applyBorder="1" applyAlignment="1" applyProtection="1">
      <alignment horizontal="left" vertical="center" wrapText="1"/>
      <protection/>
    </xf>
    <xf numFmtId="2" fontId="0" fillId="0" borderId="10" xfId="46" applyNumberFormat="1" applyFont="1" applyFill="1" applyBorder="1" applyAlignment="1" applyProtection="1">
      <alignment horizontal="center" vertical="center"/>
      <protection/>
    </xf>
    <xf numFmtId="1" fontId="0" fillId="0" borderId="0" xfId="46" applyNumberFormat="1" applyFont="1" applyFill="1" applyAlignment="1" applyProtection="1">
      <alignment horizontal="left" vertical="center"/>
      <protection/>
    </xf>
    <xf numFmtId="1" fontId="0" fillId="0" borderId="10" xfId="46" applyNumberFormat="1" applyFont="1" applyFill="1" applyBorder="1" applyAlignment="1" applyProtection="1">
      <alignment horizontal="left" vertical="center"/>
      <protection/>
    </xf>
    <xf numFmtId="1" fontId="8" fillId="0" borderId="0" xfId="46" applyNumberFormat="1" applyFont="1" applyFill="1" applyAlignment="1" applyProtection="1">
      <alignment horizontal="left" vertical="center"/>
      <protection/>
    </xf>
    <xf numFmtId="1" fontId="0" fillId="0" borderId="0" xfId="46" applyNumberFormat="1" applyFont="1" applyFill="1" applyAlignment="1" applyProtection="1">
      <alignment horizontal="right" vertical="center"/>
      <protection/>
    </xf>
    <xf numFmtId="1" fontId="4" fillId="0" borderId="0" xfId="46" applyNumberFormat="1" applyFont="1" applyFill="1" applyAlignment="1" applyProtection="1">
      <alignment horizontal="left" vertical="center"/>
      <protection/>
    </xf>
    <xf numFmtId="1" fontId="6" fillId="0" borderId="0" xfId="46" applyNumberFormat="1" applyFont="1" applyFill="1" applyAlignment="1" applyProtection="1">
      <alignment horizontal="left" vertical="center"/>
      <protection/>
    </xf>
    <xf numFmtId="1" fontId="0" fillId="0" borderId="18" xfId="46" applyNumberFormat="1" applyFont="1" applyFill="1" applyBorder="1" applyAlignment="1" applyProtection="1">
      <alignment horizontal="left" vertical="center"/>
      <protection/>
    </xf>
    <xf numFmtId="2" fontId="0" fillId="0" borderId="18" xfId="46" applyNumberFormat="1" applyFont="1" applyFill="1" applyBorder="1" applyAlignment="1" applyProtection="1">
      <alignment horizontal="center" vertical="center"/>
      <protection/>
    </xf>
    <xf numFmtId="1" fontId="0" fillId="0" borderId="19" xfId="46" applyNumberFormat="1" applyFont="1" applyFill="1" applyBorder="1" applyAlignment="1" applyProtection="1">
      <alignment horizontal="center" vertical="center"/>
      <protection/>
    </xf>
    <xf numFmtId="1" fontId="0" fillId="0" borderId="20" xfId="46" applyNumberFormat="1" applyFont="1" applyFill="1" applyBorder="1" applyAlignment="1" applyProtection="1">
      <alignment horizontal="center" vertical="center"/>
      <protection/>
    </xf>
    <xf numFmtId="1" fontId="0" fillId="0" borderId="21" xfId="46" applyNumberFormat="1" applyFont="1" applyFill="1" applyBorder="1" applyAlignment="1" applyProtection="1">
      <alignment horizontal="left" vertical="center"/>
      <protection/>
    </xf>
    <xf numFmtId="2" fontId="0" fillId="0" borderId="21" xfId="46" applyNumberFormat="1" applyFont="1" applyFill="1" applyBorder="1" applyAlignment="1" applyProtection="1">
      <alignment horizontal="center" vertical="center"/>
      <protection/>
    </xf>
    <xf numFmtId="1" fontId="0" fillId="0" borderId="22" xfId="46" applyNumberFormat="1" applyFont="1" applyFill="1" applyBorder="1" applyAlignment="1" applyProtection="1">
      <alignment horizontal="center" vertical="center"/>
      <protection/>
    </xf>
    <xf numFmtId="49" fontId="3" fillId="0" borderId="0" xfId="46" applyNumberFormat="1" applyFont="1" applyFill="1" applyAlignment="1" applyProtection="1">
      <alignment horizontal="left" vertical="center"/>
      <protection/>
    </xf>
    <xf numFmtId="1" fontId="0" fillId="0" borderId="23" xfId="46" applyNumberFormat="1" applyFont="1" applyFill="1" applyBorder="1" applyAlignment="1" applyProtection="1">
      <alignment horizontal="center" vertical="center"/>
      <protection/>
    </xf>
    <xf numFmtId="1" fontId="0" fillId="0" borderId="15" xfId="46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SheetLayoutView="85" zoomScalePageLayoutView="0" workbookViewId="0" topLeftCell="A1">
      <pane ySplit="4" topLeftCell="A5" activePane="bottomLeft" state="frozen"/>
      <selection pane="topLeft" activeCell="B2" sqref="B2"/>
      <selection pane="bottomLeft" activeCell="B36" sqref="B36"/>
    </sheetView>
  </sheetViews>
  <sheetFormatPr defaultColWidth="9.140625" defaultRowHeight="12.75"/>
  <cols>
    <col min="1" max="1" width="8.7109375" style="4" customWidth="1"/>
    <col min="2" max="2" width="67.00390625" style="23" customWidth="1"/>
    <col min="3" max="3" width="8.57421875" style="4" customWidth="1"/>
    <col min="4" max="4" width="9.140625" style="4" customWidth="1"/>
    <col min="5" max="5" width="12.7109375" style="26" customWidth="1"/>
    <col min="6" max="6" width="20.7109375" style="26" customWidth="1"/>
    <col min="7" max="7" width="12.7109375" style="26" customWidth="1"/>
    <col min="8" max="8" width="22.140625" style="4" customWidth="1"/>
    <col min="9" max="16384" width="9.140625" style="4" customWidth="1"/>
  </cols>
  <sheetData>
    <row r="1" spans="1:8" ht="23.25">
      <c r="A1" s="36" t="s">
        <v>20</v>
      </c>
      <c r="B1" s="36"/>
      <c r="C1" s="36"/>
      <c r="D1" s="36"/>
      <c r="E1" s="36"/>
      <c r="F1" s="36"/>
      <c r="G1" s="36"/>
      <c r="H1" s="3" t="s">
        <v>17</v>
      </c>
    </row>
    <row r="2" spans="1:8" ht="12.75" customHeight="1">
      <c r="A2" s="5"/>
      <c r="B2" s="5"/>
      <c r="C2" s="5"/>
      <c r="D2" s="5"/>
      <c r="E2" s="5"/>
      <c r="F2" s="5"/>
      <c r="G2" s="5"/>
      <c r="H2" s="3"/>
    </row>
    <row r="3" spans="2:8" ht="13.5" thickBot="1">
      <c r="B3" s="6"/>
      <c r="E3" s="37" t="s">
        <v>10</v>
      </c>
      <c r="F3" s="38"/>
      <c r="G3" s="37" t="s">
        <v>4</v>
      </c>
      <c r="H3" s="38"/>
    </row>
    <row r="4" spans="1:8" s="14" customFormat="1" ht="14.25" thickBot="1" thickTop="1">
      <c r="A4" s="7" t="s">
        <v>8</v>
      </c>
      <c r="B4" s="8" t="s">
        <v>1</v>
      </c>
      <c r="C4" s="9" t="s">
        <v>2</v>
      </c>
      <c r="D4" s="10" t="s">
        <v>6</v>
      </c>
      <c r="E4" s="11" t="s">
        <v>7</v>
      </c>
      <c r="F4" s="12" t="s">
        <v>5</v>
      </c>
      <c r="G4" s="12" t="s">
        <v>7</v>
      </c>
      <c r="H4" s="13" t="s">
        <v>5</v>
      </c>
    </row>
    <row r="5" spans="1:8" ht="13.5" thickTop="1">
      <c r="A5" s="15"/>
      <c r="B5" s="16" t="s">
        <v>12</v>
      </c>
      <c r="C5" s="22"/>
      <c r="D5" s="17"/>
      <c r="E5" s="18"/>
      <c r="F5" s="19">
        <f>SUM(F6:F7)</f>
        <v>0</v>
      </c>
      <c r="G5" s="20"/>
      <c r="H5" s="19">
        <f>SUM(H6:H7)</f>
        <v>0</v>
      </c>
    </row>
    <row r="6" spans="1:8" ht="25.5">
      <c r="A6" s="15">
        <f aca="true" t="shared" si="0" ref="A6:A18">1+A5</f>
        <v>1</v>
      </c>
      <c r="B6" s="21" t="s">
        <v>23</v>
      </c>
      <c r="C6" s="22">
        <v>40</v>
      </c>
      <c r="D6" s="17" t="s">
        <v>0</v>
      </c>
      <c r="E6" s="18"/>
      <c r="F6" s="20">
        <f aca="true" t="shared" si="1" ref="F6:F18">C6*E6</f>
        <v>0</v>
      </c>
      <c r="G6" s="20"/>
      <c r="H6" s="20">
        <f aca="true" t="shared" si="2" ref="H6:H18">C6*G6</f>
        <v>0</v>
      </c>
    </row>
    <row r="7" spans="1:8" ht="12.75">
      <c r="A7" s="15">
        <f t="shared" si="0"/>
        <v>2</v>
      </c>
      <c r="B7" s="21" t="s">
        <v>13</v>
      </c>
      <c r="C7" s="22">
        <v>1</v>
      </c>
      <c r="D7" s="17" t="s">
        <v>3</v>
      </c>
      <c r="E7" s="18"/>
      <c r="F7" s="20">
        <f t="shared" si="1"/>
        <v>0</v>
      </c>
      <c r="G7" s="20"/>
      <c r="H7" s="20">
        <f t="shared" si="2"/>
        <v>0</v>
      </c>
    </row>
    <row r="8" spans="1:8" ht="12.75">
      <c r="A8" s="15"/>
      <c r="B8" s="16" t="s">
        <v>11</v>
      </c>
      <c r="C8" s="22"/>
      <c r="D8" s="17"/>
      <c r="E8" s="18"/>
      <c r="F8" s="19">
        <f>SUM(F9:F13)</f>
        <v>0</v>
      </c>
      <c r="G8" s="20"/>
      <c r="H8" s="19">
        <f>SUM(H9:H13)</f>
        <v>0</v>
      </c>
    </row>
    <row r="9" spans="1:8" ht="12.75">
      <c r="A9" s="15">
        <f>A7+1</f>
        <v>3</v>
      </c>
      <c r="B9" s="24" t="s">
        <v>14</v>
      </c>
      <c r="C9" s="22">
        <v>40</v>
      </c>
      <c r="D9" s="17" t="s">
        <v>0</v>
      </c>
      <c r="E9" s="18"/>
      <c r="F9" s="20">
        <f t="shared" si="1"/>
        <v>0</v>
      </c>
      <c r="G9" s="20"/>
      <c r="H9" s="20">
        <f t="shared" si="2"/>
        <v>0</v>
      </c>
    </row>
    <row r="10" spans="1:8" ht="12.75">
      <c r="A10" s="15">
        <f t="shared" si="0"/>
        <v>4</v>
      </c>
      <c r="B10" s="24" t="s">
        <v>18</v>
      </c>
      <c r="C10" s="22">
        <v>40</v>
      </c>
      <c r="D10" s="17" t="s">
        <v>0</v>
      </c>
      <c r="E10" s="18"/>
      <c r="F10" s="20">
        <f t="shared" si="1"/>
        <v>0</v>
      </c>
      <c r="G10" s="20"/>
      <c r="H10" s="20">
        <f t="shared" si="2"/>
        <v>0</v>
      </c>
    </row>
    <row r="11" spans="1:8" ht="12.75">
      <c r="A11" s="15">
        <f t="shared" si="0"/>
        <v>5</v>
      </c>
      <c r="B11" s="24" t="s">
        <v>19</v>
      </c>
      <c r="C11" s="22">
        <v>4</v>
      </c>
      <c r="D11" s="17" t="s">
        <v>16</v>
      </c>
      <c r="E11" s="18"/>
      <c r="F11" s="20">
        <f t="shared" si="1"/>
        <v>0</v>
      </c>
      <c r="G11" s="20"/>
      <c r="H11" s="20">
        <f t="shared" si="2"/>
        <v>0</v>
      </c>
    </row>
    <row r="12" spans="1:8" ht="25.5">
      <c r="A12" s="15">
        <f t="shared" si="0"/>
        <v>6</v>
      </c>
      <c r="B12" s="21" t="s">
        <v>24</v>
      </c>
      <c r="C12" s="22">
        <v>40</v>
      </c>
      <c r="D12" s="17" t="s">
        <v>3</v>
      </c>
      <c r="E12" s="18"/>
      <c r="F12" s="20">
        <f t="shared" si="1"/>
        <v>0</v>
      </c>
      <c r="G12" s="20"/>
      <c r="H12" s="20">
        <f t="shared" si="2"/>
        <v>0</v>
      </c>
    </row>
    <row r="13" spans="1:8" ht="12.75">
      <c r="A13" s="15">
        <f t="shared" si="0"/>
        <v>7</v>
      </c>
      <c r="B13" s="24" t="s">
        <v>25</v>
      </c>
      <c r="C13" s="22">
        <v>0.35</v>
      </c>
      <c r="D13" s="17" t="s">
        <v>30</v>
      </c>
      <c r="E13" s="18"/>
      <c r="F13" s="20">
        <f t="shared" si="1"/>
        <v>0</v>
      </c>
      <c r="G13" s="20"/>
      <c r="H13" s="20">
        <f t="shared" si="2"/>
        <v>0</v>
      </c>
    </row>
    <row r="14" spans="1:8" ht="12.75">
      <c r="A14" s="15"/>
      <c r="B14" s="16" t="s">
        <v>9</v>
      </c>
      <c r="C14" s="22"/>
      <c r="D14" s="17"/>
      <c r="E14" s="18"/>
      <c r="F14" s="19">
        <f>SUM(F15:F18)</f>
        <v>0</v>
      </c>
      <c r="G14" s="20"/>
      <c r="H14" s="19">
        <f>SUM(H15:H18)</f>
        <v>0</v>
      </c>
    </row>
    <row r="15" spans="1:8" ht="25.5">
      <c r="A15" s="15">
        <f>A13+1</f>
        <v>8</v>
      </c>
      <c r="B15" s="21" t="s">
        <v>26</v>
      </c>
      <c r="C15" s="22">
        <v>1</v>
      </c>
      <c r="D15" s="17" t="s">
        <v>3</v>
      </c>
      <c r="E15" s="18"/>
      <c r="F15" s="20">
        <f t="shared" si="1"/>
        <v>0</v>
      </c>
      <c r="G15" s="20"/>
      <c r="H15" s="20">
        <f t="shared" si="2"/>
        <v>0</v>
      </c>
    </row>
    <row r="16" spans="1:9" ht="12.75">
      <c r="A16" s="15">
        <f t="shared" si="0"/>
        <v>9</v>
      </c>
      <c r="B16" s="24" t="s">
        <v>15</v>
      </c>
      <c r="C16" s="22">
        <v>1</v>
      </c>
      <c r="D16" s="17" t="s">
        <v>3</v>
      </c>
      <c r="E16" s="18"/>
      <c r="F16" s="20">
        <f t="shared" si="1"/>
        <v>0</v>
      </c>
      <c r="G16" s="20"/>
      <c r="H16" s="20">
        <f t="shared" si="2"/>
        <v>0</v>
      </c>
      <c r="I16" s="23"/>
    </row>
    <row r="17" spans="1:8" ht="12.75">
      <c r="A17" s="15">
        <f t="shared" si="0"/>
        <v>10</v>
      </c>
      <c r="B17" s="29" t="s">
        <v>27</v>
      </c>
      <c r="C17" s="30">
        <v>1</v>
      </c>
      <c r="D17" s="31" t="s">
        <v>3</v>
      </c>
      <c r="E17" s="18"/>
      <c r="F17" s="20">
        <f t="shared" si="1"/>
        <v>0</v>
      </c>
      <c r="G17" s="20"/>
      <c r="H17" s="20">
        <f t="shared" si="2"/>
        <v>0</v>
      </c>
    </row>
    <row r="18" spans="1:8" ht="13.5" thickBot="1">
      <c r="A18" s="32">
        <f t="shared" si="0"/>
        <v>11</v>
      </c>
      <c r="B18" s="33" t="s">
        <v>21</v>
      </c>
      <c r="C18" s="34">
        <v>1</v>
      </c>
      <c r="D18" s="35" t="s">
        <v>3</v>
      </c>
      <c r="E18" s="18"/>
      <c r="F18" s="20">
        <f t="shared" si="1"/>
        <v>0</v>
      </c>
      <c r="G18" s="20"/>
      <c r="H18" s="20">
        <f t="shared" si="2"/>
        <v>0</v>
      </c>
    </row>
    <row r="19" spans="2:8" ht="13.5" thickTop="1">
      <c r="B19" s="25"/>
      <c r="F19" s="2">
        <f>SUM(F14,F8,F5)</f>
        <v>0</v>
      </c>
      <c r="H19" s="2">
        <f>SUM(H14,H8,H5)</f>
        <v>0</v>
      </c>
    </row>
    <row r="20" ht="2.25" customHeight="1"/>
    <row r="21" spans="1:8" ht="15.75">
      <c r="A21" s="27" t="s">
        <v>22</v>
      </c>
      <c r="H21" s="1">
        <f>SUM(F19+H19)</f>
        <v>0</v>
      </c>
    </row>
    <row r="23" spans="1:8" ht="15.75">
      <c r="A23" s="27" t="s">
        <v>28</v>
      </c>
      <c r="B23" s="28"/>
      <c r="H23" s="2">
        <f>H21*0.21</f>
        <v>0</v>
      </c>
    </row>
    <row r="25" spans="1:8" ht="15.75">
      <c r="A25" s="27" t="s">
        <v>29</v>
      </c>
      <c r="H25" s="1">
        <f>SUM(H21,H23)</f>
        <v>0</v>
      </c>
    </row>
  </sheetData>
  <sheetProtection/>
  <mergeCells count="3">
    <mergeCell ref="A1:G1"/>
    <mergeCell ref="E3:F3"/>
    <mergeCell ref="G3:H3"/>
  </mergeCells>
  <printOptions/>
  <pageMargins left="0.5905511811023623" right="0.3937007874015748" top="0.8267716535433072" bottom="0.7874015748031497" header="0.5118110236220472" footer="0.5118110236220472"/>
  <pageSetup fitToHeight="0" fitToWidth="1" horizontalDpi="300" verticalDpi="300" orientation="landscape" paperSize="9" scale="86" r:id="rId1"/>
  <headerFooter alignWithMargins="0">
    <oddHeader>&amp;L&amp;"Arial,Kurzíva"Název akce: ÚSPORNÉ VNITŘNÍ OSVĚTLENÍ V TĚLOCVIČNĚ</oddHeader>
    <oddFooter>&amp;R&amp;"Arial,Kurzíva"&amp;P/&amp;N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Kupkova Kveta</dc:creator>
  <cp:keywords/>
  <dc:description/>
  <cp:lastModifiedBy>Kerulová Dagmar</cp:lastModifiedBy>
  <cp:lastPrinted>2020-10-02T06:51:36Z</cp:lastPrinted>
  <dcterms:created xsi:type="dcterms:W3CDTF">2003-01-13T10:52:28Z</dcterms:created>
  <dcterms:modified xsi:type="dcterms:W3CDTF">2020-11-26T11:45:39Z</dcterms:modified>
  <cp:category/>
  <cp:version/>
  <cp:contentType/>
  <cp:contentStatus/>
</cp:coreProperties>
</file>