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68" windowWidth="18180" windowHeight="8280" activeTab="0"/>
  </bookViews>
  <sheets>
    <sheet name="specifikac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<sst xmlns="http://schemas.openxmlformats.org/spreadsheetml/2006/main" count="218" uniqueCount="186">
  <si>
    <t>autošampon s voskem</t>
  </si>
  <si>
    <t>aviváž na prádlo</t>
  </si>
  <si>
    <t>jednorázový holící strojek</t>
  </si>
  <si>
    <t>1 až 5 litrů</t>
  </si>
  <si>
    <t>0,5 až 1 litr</t>
  </si>
  <si>
    <t>čistič myčky tekutý</t>
  </si>
  <si>
    <t>1 kg</t>
  </si>
  <si>
    <t>krém na ruce ochranný</t>
  </si>
  <si>
    <t>odstraňovač hmyzu ze skel (rozprašovač)</t>
  </si>
  <si>
    <t>250 ks</t>
  </si>
  <si>
    <t>3 až 5 litrů</t>
  </si>
  <si>
    <t>tekuté mýdlo - náplně</t>
  </si>
  <si>
    <t>1 až 5 ks</t>
  </si>
  <si>
    <t>čistící ubrousky do interiéru auta</t>
  </si>
  <si>
    <t>Název položky</t>
  </si>
  <si>
    <t>0,25 litru</t>
  </si>
  <si>
    <t>5 litrů</t>
  </si>
  <si>
    <t>1 litr</t>
  </si>
  <si>
    <t>25-50 ks</t>
  </si>
  <si>
    <t>Formulář pro zpracování nabídkové ceny</t>
  </si>
  <si>
    <t>veřejná zakázka malého rozsahu</t>
  </si>
  <si>
    <t>DPH v %</t>
  </si>
  <si>
    <t>DPH v  Kč</t>
  </si>
  <si>
    <t xml:space="preserve">č. </t>
  </si>
  <si>
    <t>Cena za 1 ks, 1 l, 1 kg bez DPH</t>
  </si>
  <si>
    <t>Cena za 1 ks, 1 l, 1 kg včetně DPH</t>
  </si>
  <si>
    <t>WC vonný závěs</t>
  </si>
  <si>
    <t>Nabídková cena Kč bez DPH</t>
  </si>
  <si>
    <t>Sazba DPH v %</t>
  </si>
  <si>
    <t>Výše DPH v Kč</t>
  </si>
  <si>
    <t>Nabídková cena v Kč včetně DPH</t>
  </si>
  <si>
    <t>Cena celkem</t>
  </si>
  <si>
    <t>Technická specifikace - minimální požadavky zadavatele na vlastnosti předmětu plnění</t>
  </si>
  <si>
    <t xml:space="preserve">čistič motorů </t>
  </si>
  <si>
    <t>čistící a leštící přípravek na okna (rozprašovač)</t>
  </si>
  <si>
    <t>vysoce jakostní vlhčené ubrousky, vyčístí všechny plochy v interiéru jako např. přístrojovou desku, strop, plastové obložení, sedačky, koberce, polstrování, okna</t>
  </si>
  <si>
    <t xml:space="preserve">hygienické sáčky </t>
  </si>
  <si>
    <t>mikrotenové hygienické sáčky do zásobníků na dámské toalety, rozměry cca 14x25 cm</t>
  </si>
  <si>
    <t xml:space="preserve">hadr na podlahu </t>
  </si>
  <si>
    <t xml:space="preserve">houbová utěrka </t>
  </si>
  <si>
    <t>pěnová hmota potažená brusnou vrstvou v různých zrnitostech; rozměr cca 9 x 6 cm</t>
  </si>
  <si>
    <t>čistič odpadů</t>
  </si>
  <si>
    <t>složení: hydroxid sodný, obsah v % &gt;98,8</t>
  </si>
  <si>
    <t>čistící prostředek na mytí nádobí</t>
  </si>
  <si>
    <t>pohotový holící strojek, 1 břit, 3vrstvá úprava břitu (keramika, chrom, telfon), úzká holící hlavice</t>
  </si>
  <si>
    <t>prací prostředek na mastnou špínu</t>
  </si>
  <si>
    <t>rozměry 22,4 x 23 cm</t>
  </si>
  <si>
    <t xml:space="preserve">prací prostředek dezinfekční </t>
  </si>
  <si>
    <t>univerzální desinfekční čistící prostředek</t>
  </si>
  <si>
    <t>desinfekční prostředek proti plísním ve spreji</t>
  </si>
  <si>
    <t xml:space="preserve">plastový pytel </t>
  </si>
  <si>
    <t>použití na odpad, 30 l</t>
  </si>
  <si>
    <t>použití na odpad, 60 l</t>
  </si>
  <si>
    <t>čistící prostředek na nádobí pískový tekutý</t>
  </si>
  <si>
    <t xml:space="preserve">sáčky igelitové (LDPE) </t>
  </si>
  <si>
    <t xml:space="preserve">směs do ostřikovačů </t>
  </si>
  <si>
    <t>letní směs do ostřikovačů</t>
  </si>
  <si>
    <t>směs do ostřikovačů</t>
  </si>
  <si>
    <t xml:space="preserve">zimní směs do ostřikovačů, do -40 °C </t>
  </si>
  <si>
    <t>mycí gel s pumpičkou</t>
  </si>
  <si>
    <t>sůl do myčky nádobí</t>
  </si>
  <si>
    <t>tablety do myčky nádobí</t>
  </si>
  <si>
    <t>taška</t>
  </si>
  <si>
    <t xml:space="preserve">toaletní papír </t>
  </si>
  <si>
    <t xml:space="preserve">WC čistič </t>
  </si>
  <si>
    <t>houbička na nádobí</t>
  </si>
  <si>
    <t>tekuté mýdlo  pro použití v dávkovačích na tekuté mýdlo; složení: voda, anioaktivní a neionogenní tenzidové směsi, glycerin, kolagen, lecitin, perleť, barvivo, parfém a konzervační prostředky, pH 5,5 - 6</t>
  </si>
  <si>
    <t>osvěžuje vzduch a nepříjemné pachy</t>
  </si>
  <si>
    <t>2,5 litru</t>
  </si>
  <si>
    <t xml:space="preserve">gumové rukavice </t>
  </si>
  <si>
    <t>gumové rukavice</t>
  </si>
  <si>
    <t>utěrka houbová; rozměr cca 18 x 15cm</t>
  </si>
  <si>
    <t>sprej proti létajímcímu a lezoucímu hmyzu</t>
  </si>
  <si>
    <t>0,5 - 4 kg</t>
  </si>
  <si>
    <t>1 - 5 kg</t>
  </si>
  <si>
    <t>1 - 5 litrů</t>
  </si>
  <si>
    <t>Příloha č. 6</t>
  </si>
  <si>
    <t>úklidové s bavlněnou výstelkou, vel. M</t>
  </si>
  <si>
    <t>úklidové s bavlněnou výstelkou, vel. L</t>
  </si>
  <si>
    <t xml:space="preserve">jednoložková látka, složení: chlorid sodný 100%, hustota 2.17 g/cm3 [20°C]  </t>
  </si>
  <si>
    <t>tablety do pisoáru</t>
  </si>
  <si>
    <t>čístící a dezodorační přípravek pro WC mísy a sanitární zařízení; tuhá hmota voskovitého charakteru, která je směsí povrchově aktivních látek aniontového a neiontového charakteru, parfému, barviva a pomocných látek</t>
  </si>
  <si>
    <t>Požadovaná velikost balení</t>
  </si>
  <si>
    <t>cca 30 ks</t>
  </si>
  <si>
    <t>cca 0,5 litru</t>
  </si>
  <si>
    <t>0,5 l</t>
  </si>
  <si>
    <t>1 - 5 ks</t>
  </si>
  <si>
    <t>1 -5 ks</t>
  </si>
  <si>
    <t>cca 10 ks</t>
  </si>
  <si>
    <t>1 ks houbičky</t>
  </si>
  <si>
    <t>1 ks utěrky</t>
  </si>
  <si>
    <t xml:space="preserve">1 ks sáčku </t>
  </si>
  <si>
    <t>1 ks holícího strojku</t>
  </si>
  <si>
    <t>cca 5 ks</t>
  </si>
  <si>
    <t>cca 25 ks</t>
  </si>
  <si>
    <t>cca 5 - 10 ks</t>
  </si>
  <si>
    <t>100 ml</t>
  </si>
  <si>
    <t>1 litr krému</t>
  </si>
  <si>
    <t>1 kg gelu</t>
  </si>
  <si>
    <t>cca 300 ml</t>
  </si>
  <si>
    <t>1 litr osvěžovače</t>
  </si>
  <si>
    <t>osvěžovač vzduchu ve spreji na WC</t>
  </si>
  <si>
    <t>1 litr odstraňovače hmyzu</t>
  </si>
  <si>
    <t>cca 150 ks</t>
  </si>
  <si>
    <t>1 ks ručníku</t>
  </si>
  <si>
    <t>papírové ručníky skládané</t>
  </si>
  <si>
    <t>cca 10 ml</t>
  </si>
  <si>
    <t>cca 10-50 ks</t>
  </si>
  <si>
    <t>1 ks pytle</t>
  </si>
  <si>
    <t>cca 0,5 kg</t>
  </si>
  <si>
    <t>1 kg prostředku</t>
  </si>
  <si>
    <t>cca8 kg</t>
  </si>
  <si>
    <t>extra silné igelitové sáčky, síla fólie 50 mikronů, rozměry 20x30 cm</t>
  </si>
  <si>
    <t>cca 100 ks</t>
  </si>
  <si>
    <t>cca 3 až 5 litrů</t>
  </si>
  <si>
    <t>l směsy</t>
  </si>
  <si>
    <t>cca 500 ml</t>
  </si>
  <si>
    <t>1 l spreje</t>
  </si>
  <si>
    <t>1 kg soli</t>
  </si>
  <si>
    <t>1 kg tablet</t>
  </si>
  <si>
    <t>1 ks tablety</t>
  </si>
  <si>
    <t>cca 50 ks</t>
  </si>
  <si>
    <t>zatížení do 3 kg, extra silné, rolované</t>
  </si>
  <si>
    <t>1 ks tašky</t>
  </si>
  <si>
    <t xml:space="preserve">parfémovaný čisticí prostředek na ruce; jemné tekuté mýdlo s antibakteriální přísadou pro mytí a ošetřování rukou; obsahuje triclosan, tenzidy; </t>
  </si>
  <si>
    <t>tekuté mýdlo s pumpičkou</t>
  </si>
  <si>
    <t>1 l mýdla</t>
  </si>
  <si>
    <t>cca 250 - 500 ml</t>
  </si>
  <si>
    <t>použití do zásobníku, dvouvstvý, průměr 19 cm</t>
  </si>
  <si>
    <t>cca 6 ks</t>
  </si>
  <si>
    <t xml:space="preserve">1 ks role toaletního papíru </t>
  </si>
  <si>
    <t>1 l prostředku</t>
  </si>
  <si>
    <t>hadr prachovka</t>
  </si>
  <si>
    <t>rozměry 42x40 cm</t>
  </si>
  <si>
    <t>1 ks hadru</t>
  </si>
  <si>
    <t>cca 7 kg</t>
  </si>
  <si>
    <t>0,5 - 1 litru</t>
  </si>
  <si>
    <t xml:space="preserve">1 l čističe </t>
  </si>
  <si>
    <t>1 ks závěsu</t>
  </si>
  <si>
    <t>1 l vosku</t>
  </si>
  <si>
    <t>1 l aviváže</t>
  </si>
  <si>
    <t>1 l čističe</t>
  </si>
  <si>
    <t>1 l přípravku</t>
  </si>
  <si>
    <t>1 ks ubrousku</t>
  </si>
  <si>
    <t>1 kg čističe</t>
  </si>
  <si>
    <t>"Dodávka drogerie a čisticích prostředků"</t>
  </si>
  <si>
    <t>Pozn: Nacenění jednotlivých položek uveďte po jednotkových kusech (viz tabulka), nikoliv balení!</t>
  </si>
  <si>
    <t>Obchodní název nabízeného plnění</t>
  </si>
  <si>
    <t>extra silný kuchyňský odmašťovač pro profesionální použití; složení: Tetrapotassium pyrophosphate 5-10 %, Sulfonic acidc C13-17-sec-alcane, sodium 10-20 %, pH (10% roztok) cca 7,8, realitvní hustota 1,0 g/cm³ (např. Jar)</t>
  </si>
  <si>
    <t>složení: více jak 30 % voda, do 5 % neionogenenní tenzid, anianaktivní tenzid, Parfum, Methylisothiazolinone, Chlormethylisothiazolineone, Citral, Centronellol, Dipentene, abrazivo (např. Krystal)</t>
  </si>
  <si>
    <t>fungicidní přípravek; složení: chlornan  sodný &lt;  5%, hydroxid sodný &lt; 1 %j (např. Savo)</t>
  </si>
  <si>
    <t>čištění a dezinfekce ploch a předmětů, dezinfekce pitné vody ve studnách, dezinfekce a likvidace řas v bazénech; složení: chlornan sodný &lt; 5%, hydroxid sodný  &lt; 1 % (např. Savo)</t>
  </si>
  <si>
    <t>osvěžovač vzduchu</t>
  </si>
  <si>
    <t>osvěžovač vzduchu ve spreji eliminující zápachy, provoní prostor, různé vůně (např. Citresin)</t>
  </si>
  <si>
    <t>Speciální přípravek pro snadné odstranění zbytků hmyzu z karoserie, nárazníků, skel a reflektorů automobilů. Odstraňuje zbytky i z plastových a chromovaných části vozidel</t>
  </si>
  <si>
    <t>důkladně odstraňuje odolné nečistoty (z pokožky): oleje, tuky, maziva, šmír, saze, grafit, prysky­řice a další; obsahuje: TEA docecylbenzensulfonát  5-8%, Amidy C8-18 a C18 nenasycené  1-3%, Ethoxylát mastného alkoholu  1-2,5%, reakční směs složená z:5-chlor-2-metyl-4-izotaizolin-3-on 0,00015% až &lt;0,0015%  (např. Solvina)</t>
  </si>
  <si>
    <t>hydratační ochranný krém na ruce s preventivním protibakteriálním účinkem; obsahuje silikonový olej a dezinfekční přísady; vytváří ochranný film; dobře roztíratelný a vstřebatelný; (např.Medilona)</t>
  </si>
  <si>
    <t xml:space="preserve">možnost přichycení na obklady WC, možnost výměny náhradní náplně, osvěžuje vzduch a nepříjemné pachy </t>
  </si>
  <si>
    <t>Prací prostředek na mastnou špínu vhodný do automatické pračky, na bázi mazlavého mýdla, s obsahem etoxylovaného alkoholu, rozpouštědla, sody, doplňkových látek; Mazlavé mýdlo 40 %  &lt;40 %, Uhličitan sodný &lt;25 %, Alkohol C12-C15 etoxylovaný  &lt;10 %, Ethanol &lt;10 %  (např. Monteráček)</t>
  </si>
  <si>
    <t>prací prášek s dezinfekčním účinkem pro profesionální použití, vhodný pro automatické pračky,  ftalimidoperoxyhexanová kyselina &gt;=10-&lt; 20%, benzensulfanová kyselina C10-13-akrylderiváty,sodné soli   &gt;=5-&lt;10 %, boric acid &gt; =3 - &lt; 5 %, křemičitan sodný &gt;=2,5-&lt; 3 %, alcohols c10-16  ethoxylated &gt;=2,5 -&lt;3 %, alcohols c14-15  ethoxylated &gt;= 2,5 - &gt; 3 %,; pH 8,5 (konc. /%hmot./: 1%) (např. Eltra)</t>
  </si>
  <si>
    <t>pro použití v automatických pračkách; složení: sodium carbonate 20-30%, sodium carbonate peroxide  10-20%, sodium dodecylbenzenessulfonate 5-10%, Sodium silicate  1-5%, Citric acid   1-5%, c13-15 pareth-n &lt; 1% (Ariel Expert Profi)</t>
  </si>
  <si>
    <t>čistící prostředek pro automatické myčky nádobí; kyselina citronová 15-30 %, Izotridekanol ethoxylovaný 5-10 %, pH 1,5, hustota 1,09 do 1,12 g/cm³ (např. Finish)</t>
  </si>
  <si>
    <t>pro čištění a lesk skleněných a hladkých omyvatelných ploch; Ethanol   &gt;=1&lt;5%, hodnota pH (při 20°C) 4,0-9,0, hustota (při 20°C) 0,985 - 0,995 g/cm3 (např. Clin)</t>
  </si>
  <si>
    <t>čistící a dezodorační přípravek pro sanitární zařízení, určený ke vkládání do pisoárů, slouží k dezodoraci prostor WC, zabaraňuje tvorbě usazenin; obsahuje benzensulfonovou kyselinu 15-20 % (např. Prix)</t>
  </si>
  <si>
    <t>speciální koncentrovaný avivážní prostředek pro změkčení a snadné žehlení prádla; obsahuje propan-2-ol &gt;=1,0-&lt;5,0%, číslo CAS 67-63-0; číslo EINECS/ES 200-661-7; viskozita 125-375 mPas (např. Wansou)</t>
  </si>
  <si>
    <t>kapalný prostředek na mytí motorů a odmašťování kovových součástí strojů a zařízení; Hydroxid draselný 3-5 %, Ethoxylovaný mastný alkohol 0,5-0,9 %, Laurylamin oxid 0,5-0,9 %, Ethanol 0,5-0,9 %,  (např. Carlan)</t>
  </si>
  <si>
    <t>čistící prostředek s voskovým efektem k mytí povrchů automobilů; složení:  5 % nebo více, ale méně než 15 % neiontové povrchové aktivní látky, méně než 5 % kationové povrchově aktivní látky, méně než 5 % Alkyl (C8C18) (benzyl) dimethylamonium-chlorid a další spřísady, hodnota pH 7,2 (1 % roztok) (např. Car combi cleaner)</t>
  </si>
  <si>
    <t>insekticidní přípravek aerosolový proti létajícímu a lezoucímu hmyzu; obsahuje: butan/propan &gt;30 %, benzinová frakce (ropná), hydrogenovanáý těžká 5-15 %, nízkvroucí hydrogenovaný benzín, tetrametrhrin &lt;0,5 %, permethrin 0,5 % (např. Raid)</t>
  </si>
  <si>
    <r>
      <t xml:space="preserve">složení: uhličitan sodný 30-60 %, uhličitan disodný, směs s peroxidem vodíku (2:3) 10-15 %; skupenství pevná látka, hodnota pH 10.4 </t>
    </r>
    <r>
      <rPr>
        <sz val="10"/>
        <rFont val="Calibri"/>
        <family val="2"/>
      </rPr>
      <t>[Konc. (% w/w): 10%], rozpustné ve studené a horké vodě ( např. Finish)</t>
    </r>
  </si>
  <si>
    <t>Uvedené obchodní názvy položek v technické specifikaci slouží pouze k orientačním účelům. Zadavatel akceptuje i kvalitativně obdobné výrobky splňující minimální požadavky zadavatele na vlastnosti předmětu plnění.</t>
  </si>
  <si>
    <t>úklidové s bavlněnou výstelkou, vel. S</t>
  </si>
  <si>
    <t>1-10 párů</t>
  </si>
  <si>
    <t>70x110, síla fólie 80 mikronů</t>
  </si>
  <si>
    <t>Měrná jednotka k ocenění</t>
  </si>
  <si>
    <t xml:space="preserve"> </t>
  </si>
  <si>
    <t>savý, velikost cca  70x60 cm</t>
  </si>
  <si>
    <t>čistící prostředek na WC, sanitární zařízení, keramiku a další povrchy odolné vůči kyselinám, k odstraňování nečistot, vodního a močového kamene a usazenin sloučenin železa (rzi); složení: méně než 5% aniontové povrchově aktivní látky; méně než 5% neiontové povrchově aktivní látky; méně než 5% bělícího činidla na bázi chlóru; parfém (např. HIT WC gel)</t>
  </si>
  <si>
    <t xml:space="preserve">prací prostředek univerzální (pro profesionální použití) </t>
  </si>
  <si>
    <t>univerzální mycí a čistící prostředek</t>
  </si>
  <si>
    <t>tekutý dezinfekční čistící prostředek na čištění podlah a povrchů s bělícím účinkem (např. Mr. Proper univerzální čistič nebo AJAX univerzální saponát)</t>
  </si>
  <si>
    <t>extra silný, síla fólie 0,17 mm, černý, 120 l</t>
  </si>
  <si>
    <t>plastový pytel na inf. odpad</t>
  </si>
  <si>
    <t>plastový sáček, pevný</t>
  </si>
  <si>
    <t>1 pár rukavic</t>
  </si>
  <si>
    <t>5 - 7 kg</t>
  </si>
  <si>
    <t>osvěžovač vzduchu ve spreji na WC - náhradní náplně - kompatiboní s bodem č.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</si>
</sst>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sz val="10"/>
      <name val="Courier"/>
      <family val="1"/>
    </font>
    <font>
      <sz val="10"/>
      <name val="Arial C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9">
    <xf numFmtId="0" fontId="0" fillId="0" borderId="0" xfId="0"/>
    <xf numFmtId="0" fontId="5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/>
    </xf>
    <xf numFmtId="0" fontId="9" fillId="4" borderId="0" xfId="0" applyFont="1" applyFill="1" applyAlignment="1">
      <alignment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9" fillId="5" borderId="9" xfId="0" applyFont="1" applyFill="1" applyBorder="1" applyAlignment="1">
      <alignment horizontal="left" vertical="top"/>
    </xf>
    <xf numFmtId="0" fontId="5" fillId="5" borderId="9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164" fontId="5" fillId="0" borderId="1" xfId="0" applyNumberFormat="1" applyFont="1" applyBorder="1" applyAlignment="1">
      <alignment/>
    </xf>
    <xf numFmtId="164" fontId="5" fillId="3" borderId="1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5" borderId="1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top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edefinován" xfId="21"/>
    <cellStyle name="normální 2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 topLeftCell="A21">
      <selection activeCell="B30" sqref="B30"/>
    </sheetView>
  </sheetViews>
  <sheetFormatPr defaultColWidth="9.140625" defaultRowHeight="15"/>
  <cols>
    <col min="1" max="1" width="7.421875" style="67" customWidth="1"/>
    <col min="2" max="2" width="25.57421875" style="53" customWidth="1"/>
    <col min="3" max="3" width="46.7109375" style="2" customWidth="1"/>
    <col min="4" max="4" width="12.421875" style="4" customWidth="1"/>
    <col min="5" max="6" width="14.421875" style="4" customWidth="1"/>
    <col min="7" max="7" width="15.28125" style="4" customWidth="1"/>
    <col min="8" max="8" width="9.28125" style="4" customWidth="1"/>
    <col min="9" max="9" width="13.421875" style="4" customWidth="1"/>
    <col min="10" max="10" width="16.8515625" style="4" customWidth="1"/>
    <col min="11" max="16384" width="9.140625" style="4" customWidth="1"/>
  </cols>
  <sheetData>
    <row r="1" spans="1:10" s="8" customFormat="1" ht="15">
      <c r="A1" s="59"/>
      <c r="B1" s="68" t="s">
        <v>19</v>
      </c>
      <c r="C1" s="68"/>
      <c r="D1" s="68"/>
      <c r="E1" s="68"/>
      <c r="F1" s="27"/>
      <c r="G1" s="28"/>
      <c r="H1" s="28"/>
      <c r="I1" s="28"/>
      <c r="J1" s="29" t="s">
        <v>76</v>
      </c>
    </row>
    <row r="2" spans="1:10" ht="15">
      <c r="A2" s="60"/>
      <c r="B2" s="69" t="s">
        <v>20</v>
      </c>
      <c r="C2" s="69"/>
      <c r="D2" s="69"/>
      <c r="E2" s="30"/>
      <c r="F2" s="30"/>
      <c r="G2" s="31"/>
      <c r="H2" s="31"/>
      <c r="I2" s="31"/>
      <c r="J2" s="32"/>
    </row>
    <row r="3" spans="1:10" ht="15">
      <c r="A3" s="61"/>
      <c r="B3" s="70" t="s">
        <v>145</v>
      </c>
      <c r="C3" s="70"/>
      <c r="D3" s="70"/>
      <c r="E3" s="70"/>
      <c r="F3" s="33"/>
      <c r="G3" s="34"/>
      <c r="H3" s="34"/>
      <c r="I3" s="34"/>
      <c r="J3" s="35"/>
    </row>
    <row r="4" spans="1:10" ht="38.25" customHeight="1">
      <c r="A4" s="62" t="s">
        <v>23</v>
      </c>
      <c r="B4" s="54" t="s">
        <v>14</v>
      </c>
      <c r="C4" s="23" t="s">
        <v>32</v>
      </c>
      <c r="D4" s="36" t="s">
        <v>82</v>
      </c>
      <c r="E4" s="37" t="s">
        <v>173</v>
      </c>
      <c r="F4" s="37" t="s">
        <v>147</v>
      </c>
      <c r="G4" s="26" t="s">
        <v>24</v>
      </c>
      <c r="H4" s="38" t="s">
        <v>21</v>
      </c>
      <c r="I4" s="38" t="s">
        <v>22</v>
      </c>
      <c r="J4" s="39" t="s">
        <v>25</v>
      </c>
    </row>
    <row r="5" spans="1:10" ht="81" customHeight="1">
      <c r="A5" s="63">
        <v>1</v>
      </c>
      <c r="B5" s="55" t="s">
        <v>0</v>
      </c>
      <c r="C5" s="6" t="s">
        <v>166</v>
      </c>
      <c r="D5" s="22" t="s">
        <v>68</v>
      </c>
      <c r="E5" s="12" t="s">
        <v>139</v>
      </c>
      <c r="F5" s="12"/>
      <c r="G5" s="40"/>
      <c r="H5" s="41"/>
      <c r="I5" s="42">
        <f>G5*H5%</f>
        <v>0</v>
      </c>
      <c r="J5" s="43">
        <f>G5+I5</f>
        <v>0</v>
      </c>
    </row>
    <row r="6" spans="1:10" ht="54" customHeight="1">
      <c r="A6" s="64">
        <v>2</v>
      </c>
      <c r="B6" s="55" t="s">
        <v>1</v>
      </c>
      <c r="C6" s="5" t="s">
        <v>164</v>
      </c>
      <c r="D6" s="12" t="s">
        <v>16</v>
      </c>
      <c r="E6" s="12" t="s">
        <v>140</v>
      </c>
      <c r="F6" s="12" t="s">
        <v>174</v>
      </c>
      <c r="G6" s="40"/>
      <c r="H6" s="41"/>
      <c r="I6" s="42">
        <f aca="true" t="shared" si="0" ref="I6:I53">G6*H6%</f>
        <v>0</v>
      </c>
      <c r="J6" s="43">
        <f aca="true" t="shared" si="1" ref="J6:J53">G6+I6</f>
        <v>0</v>
      </c>
    </row>
    <row r="7" spans="1:10" ht="54.75" customHeight="1">
      <c r="A7" s="64">
        <v>3</v>
      </c>
      <c r="B7" s="55" t="s">
        <v>33</v>
      </c>
      <c r="C7" s="6" t="s">
        <v>165</v>
      </c>
      <c r="D7" s="12" t="s">
        <v>16</v>
      </c>
      <c r="E7" s="12" t="s">
        <v>141</v>
      </c>
      <c r="F7" s="12"/>
      <c r="G7" s="40"/>
      <c r="H7" s="41"/>
      <c r="I7" s="42">
        <f t="shared" si="0"/>
        <v>0</v>
      </c>
      <c r="J7" s="43">
        <f t="shared" si="1"/>
        <v>0</v>
      </c>
    </row>
    <row r="8" spans="1:10" ht="40.5" customHeight="1">
      <c r="A8" s="64">
        <v>4</v>
      </c>
      <c r="B8" s="55" t="s">
        <v>34</v>
      </c>
      <c r="C8" s="6" t="s">
        <v>162</v>
      </c>
      <c r="D8" s="12" t="s">
        <v>4</v>
      </c>
      <c r="E8" s="12" t="s">
        <v>142</v>
      </c>
      <c r="F8" s="12"/>
      <c r="G8" s="40"/>
      <c r="H8" s="41"/>
      <c r="I8" s="42">
        <f t="shared" si="0"/>
        <v>0</v>
      </c>
      <c r="J8" s="43">
        <f t="shared" si="1"/>
        <v>0</v>
      </c>
    </row>
    <row r="9" spans="1:10" ht="41.25" customHeight="1">
      <c r="A9" s="64">
        <v>5</v>
      </c>
      <c r="B9" s="55" t="s">
        <v>13</v>
      </c>
      <c r="C9" s="6" t="s">
        <v>35</v>
      </c>
      <c r="D9" s="12" t="s">
        <v>83</v>
      </c>
      <c r="E9" s="12" t="s">
        <v>143</v>
      </c>
      <c r="F9" s="12"/>
      <c r="G9" s="40"/>
      <c r="H9" s="41"/>
      <c r="I9" s="42">
        <f t="shared" si="0"/>
        <v>0</v>
      </c>
      <c r="J9" s="43">
        <f t="shared" si="1"/>
        <v>0</v>
      </c>
    </row>
    <row r="10" spans="1:10" ht="52.5" customHeight="1">
      <c r="A10" s="63">
        <v>6</v>
      </c>
      <c r="B10" s="56" t="s">
        <v>43</v>
      </c>
      <c r="C10" s="1" t="s">
        <v>148</v>
      </c>
      <c r="D10" s="12" t="s">
        <v>17</v>
      </c>
      <c r="E10" s="12" t="s">
        <v>131</v>
      </c>
      <c r="F10" s="12"/>
      <c r="G10" s="40"/>
      <c r="H10" s="41"/>
      <c r="I10" s="42">
        <f t="shared" si="0"/>
        <v>0</v>
      </c>
      <c r="J10" s="43">
        <f t="shared" si="1"/>
        <v>0</v>
      </c>
    </row>
    <row r="11" spans="1:10" ht="52.5" customHeight="1">
      <c r="A11" s="63">
        <v>7</v>
      </c>
      <c r="B11" s="56" t="s">
        <v>43</v>
      </c>
      <c r="C11" s="1" t="s">
        <v>148</v>
      </c>
      <c r="D11" s="12" t="s">
        <v>16</v>
      </c>
      <c r="E11" s="12" t="s">
        <v>131</v>
      </c>
      <c r="F11" s="12"/>
      <c r="G11" s="40"/>
      <c r="H11" s="41"/>
      <c r="I11" s="42">
        <f t="shared" si="0"/>
        <v>0</v>
      </c>
      <c r="J11" s="43">
        <f t="shared" si="1"/>
        <v>0</v>
      </c>
    </row>
    <row r="12" spans="1:10" ht="51.75" customHeight="1">
      <c r="A12" s="63">
        <v>8</v>
      </c>
      <c r="B12" s="56" t="s">
        <v>53</v>
      </c>
      <c r="C12" s="1" t="s">
        <v>149</v>
      </c>
      <c r="D12" s="12" t="s">
        <v>84</v>
      </c>
      <c r="E12" s="12" t="s">
        <v>131</v>
      </c>
      <c r="F12" s="12"/>
      <c r="G12" s="40"/>
      <c r="H12" s="41"/>
      <c r="I12" s="42">
        <f t="shared" si="0"/>
        <v>0</v>
      </c>
      <c r="J12" s="43">
        <f t="shared" si="1"/>
        <v>0</v>
      </c>
    </row>
    <row r="13" spans="1:10" ht="39" customHeight="1">
      <c r="A13" s="64">
        <v>9</v>
      </c>
      <c r="B13" s="55" t="s">
        <v>5</v>
      </c>
      <c r="C13" s="6" t="s">
        <v>161</v>
      </c>
      <c r="D13" s="12" t="s">
        <v>15</v>
      </c>
      <c r="E13" s="12" t="s">
        <v>141</v>
      </c>
      <c r="F13" s="12"/>
      <c r="G13" s="40"/>
      <c r="H13" s="41"/>
      <c r="I13" s="42">
        <f t="shared" si="0"/>
        <v>0</v>
      </c>
      <c r="J13" s="43">
        <f t="shared" si="1"/>
        <v>0</v>
      </c>
    </row>
    <row r="14" spans="1:10" ht="17.25" customHeight="1">
      <c r="A14" s="63">
        <v>10</v>
      </c>
      <c r="B14" s="56" t="s">
        <v>41</v>
      </c>
      <c r="C14" s="1" t="s">
        <v>42</v>
      </c>
      <c r="D14" s="12" t="s">
        <v>6</v>
      </c>
      <c r="E14" s="12" t="s">
        <v>144</v>
      </c>
      <c r="F14" s="12"/>
      <c r="G14" s="40"/>
      <c r="H14" s="41"/>
      <c r="I14" s="42">
        <f t="shared" si="0"/>
        <v>0</v>
      </c>
      <c r="J14" s="43">
        <f t="shared" si="1"/>
        <v>0</v>
      </c>
    </row>
    <row r="15" spans="1:10" ht="28.5" customHeight="1">
      <c r="A15" s="63">
        <v>11</v>
      </c>
      <c r="B15" s="55" t="s">
        <v>49</v>
      </c>
      <c r="C15" s="6" t="s">
        <v>150</v>
      </c>
      <c r="D15" s="12" t="s">
        <v>85</v>
      </c>
      <c r="E15" s="12" t="s">
        <v>131</v>
      </c>
      <c r="F15" s="12"/>
      <c r="G15" s="40"/>
      <c r="H15" s="41"/>
      <c r="I15" s="42">
        <f t="shared" si="0"/>
        <v>0</v>
      </c>
      <c r="J15" s="43">
        <f t="shared" si="1"/>
        <v>0</v>
      </c>
    </row>
    <row r="16" spans="1:10" ht="16.5" customHeight="1">
      <c r="A16" s="64">
        <v>12</v>
      </c>
      <c r="B16" s="56" t="s">
        <v>69</v>
      </c>
      <c r="C16" s="1" t="s">
        <v>170</v>
      </c>
      <c r="D16" s="12" t="s">
        <v>171</v>
      </c>
      <c r="E16" s="12" t="s">
        <v>183</v>
      </c>
      <c r="F16" s="12"/>
      <c r="G16" s="40"/>
      <c r="H16" s="41"/>
      <c r="I16" s="42">
        <f aca="true" t="shared" si="2" ref="I16">G16*H16%</f>
        <v>0</v>
      </c>
      <c r="J16" s="43">
        <f aca="true" t="shared" si="3" ref="J16">G16+I16</f>
        <v>0</v>
      </c>
    </row>
    <row r="17" spans="1:10" ht="15" customHeight="1">
      <c r="A17" s="64">
        <v>13</v>
      </c>
      <c r="B17" s="56" t="s">
        <v>69</v>
      </c>
      <c r="C17" s="1" t="s">
        <v>77</v>
      </c>
      <c r="D17" s="12" t="s">
        <v>171</v>
      </c>
      <c r="E17" s="12" t="s">
        <v>183</v>
      </c>
      <c r="F17" s="12"/>
      <c r="G17" s="40"/>
      <c r="H17" s="41"/>
      <c r="I17" s="42">
        <f t="shared" si="0"/>
        <v>0</v>
      </c>
      <c r="J17" s="43">
        <f t="shared" si="1"/>
        <v>0</v>
      </c>
    </row>
    <row r="18" spans="1:10" ht="15" customHeight="1">
      <c r="A18" s="64">
        <v>14</v>
      </c>
      <c r="B18" s="56" t="s">
        <v>70</v>
      </c>
      <c r="C18" s="1" t="s">
        <v>78</v>
      </c>
      <c r="D18" s="12" t="s">
        <v>171</v>
      </c>
      <c r="E18" s="12" t="s">
        <v>183</v>
      </c>
      <c r="F18" s="12"/>
      <c r="G18" s="40"/>
      <c r="H18" s="41"/>
      <c r="I18" s="42">
        <f t="shared" si="0"/>
        <v>0</v>
      </c>
      <c r="J18" s="43">
        <f t="shared" si="1"/>
        <v>0</v>
      </c>
    </row>
    <row r="19" spans="1:10" ht="16.5" customHeight="1">
      <c r="A19" s="63">
        <v>15</v>
      </c>
      <c r="B19" s="55" t="s">
        <v>132</v>
      </c>
      <c r="C19" s="6" t="s">
        <v>133</v>
      </c>
      <c r="D19" s="12" t="s">
        <v>86</v>
      </c>
      <c r="E19" s="12" t="s">
        <v>134</v>
      </c>
      <c r="F19" s="12"/>
      <c r="G19" s="40"/>
      <c r="H19" s="41"/>
      <c r="I19" s="42">
        <f>G19*H19%</f>
        <v>0</v>
      </c>
      <c r="J19" s="43">
        <f>G19+I19</f>
        <v>0</v>
      </c>
    </row>
    <row r="20" spans="1:10" ht="18" customHeight="1">
      <c r="A20" s="63">
        <v>16</v>
      </c>
      <c r="B20" s="55" t="s">
        <v>38</v>
      </c>
      <c r="C20" s="6" t="s">
        <v>175</v>
      </c>
      <c r="D20" s="12" t="s">
        <v>87</v>
      </c>
      <c r="E20" s="12" t="s">
        <v>134</v>
      </c>
      <c r="F20" s="12"/>
      <c r="G20" s="40"/>
      <c r="H20" s="41"/>
      <c r="I20" s="42">
        <f t="shared" si="0"/>
        <v>0</v>
      </c>
      <c r="J20" s="43">
        <f t="shared" si="1"/>
        <v>0</v>
      </c>
    </row>
    <row r="21" spans="1:10" ht="29.25" customHeight="1">
      <c r="A21" s="63">
        <v>17</v>
      </c>
      <c r="B21" s="56" t="s">
        <v>65</v>
      </c>
      <c r="C21" s="5" t="s">
        <v>40</v>
      </c>
      <c r="D21" s="12" t="s">
        <v>88</v>
      </c>
      <c r="E21" s="12" t="s">
        <v>89</v>
      </c>
      <c r="F21" s="12"/>
      <c r="G21" s="40"/>
      <c r="H21" s="41"/>
      <c r="I21" s="42">
        <f t="shared" si="0"/>
        <v>0</v>
      </c>
      <c r="J21" s="43">
        <f t="shared" si="1"/>
        <v>0</v>
      </c>
    </row>
    <row r="22" spans="1:10" ht="18" customHeight="1">
      <c r="A22" s="63">
        <v>18</v>
      </c>
      <c r="B22" s="56" t="s">
        <v>39</v>
      </c>
      <c r="C22" s="5" t="s">
        <v>71</v>
      </c>
      <c r="D22" s="12" t="s">
        <v>93</v>
      </c>
      <c r="E22" s="12" t="s">
        <v>90</v>
      </c>
      <c r="F22" s="12"/>
      <c r="G22" s="40"/>
      <c r="H22" s="41"/>
      <c r="I22" s="42">
        <f t="shared" si="0"/>
        <v>0</v>
      </c>
      <c r="J22" s="43">
        <f t="shared" si="1"/>
        <v>0</v>
      </c>
    </row>
    <row r="23" spans="1:10" ht="25.5" customHeight="1">
      <c r="A23" s="64">
        <v>19</v>
      </c>
      <c r="B23" s="55" t="s">
        <v>36</v>
      </c>
      <c r="C23" s="6" t="s">
        <v>37</v>
      </c>
      <c r="D23" s="12" t="s">
        <v>94</v>
      </c>
      <c r="E23" s="12" t="s">
        <v>91</v>
      </c>
      <c r="F23" s="12"/>
      <c r="G23" s="40"/>
      <c r="H23" s="41"/>
      <c r="I23" s="42">
        <f t="shared" si="0"/>
        <v>0</v>
      </c>
      <c r="J23" s="43">
        <f t="shared" si="1"/>
        <v>0</v>
      </c>
    </row>
    <row r="24" spans="1:10" ht="26.25" customHeight="1">
      <c r="A24" s="63">
        <v>20</v>
      </c>
      <c r="B24" s="56" t="s">
        <v>2</v>
      </c>
      <c r="C24" s="1" t="s">
        <v>44</v>
      </c>
      <c r="D24" s="12" t="s">
        <v>95</v>
      </c>
      <c r="E24" s="6" t="s">
        <v>92</v>
      </c>
      <c r="F24" s="6"/>
      <c r="G24" s="40"/>
      <c r="H24" s="41"/>
      <c r="I24" s="42">
        <f t="shared" si="0"/>
        <v>0</v>
      </c>
      <c r="J24" s="43">
        <f t="shared" si="1"/>
        <v>0</v>
      </c>
    </row>
    <row r="25" spans="1:10" ht="56.25" customHeight="1">
      <c r="A25" s="63">
        <v>21</v>
      </c>
      <c r="B25" s="56" t="s">
        <v>7</v>
      </c>
      <c r="C25" s="5" t="s">
        <v>156</v>
      </c>
      <c r="D25" s="12" t="s">
        <v>96</v>
      </c>
      <c r="E25" s="12" t="s">
        <v>97</v>
      </c>
      <c r="F25" s="12"/>
      <c r="G25" s="40"/>
      <c r="H25" s="41"/>
      <c r="I25" s="42">
        <f t="shared" si="0"/>
        <v>0</v>
      </c>
      <c r="J25" s="43">
        <f t="shared" si="1"/>
        <v>0</v>
      </c>
    </row>
    <row r="26" spans="1:10" ht="84.6" customHeight="1">
      <c r="A26" s="63">
        <v>22</v>
      </c>
      <c r="B26" s="55" t="s">
        <v>59</v>
      </c>
      <c r="C26" s="6" t="s">
        <v>155</v>
      </c>
      <c r="D26" s="12" t="s">
        <v>184</v>
      </c>
      <c r="E26" s="12" t="s">
        <v>98</v>
      </c>
      <c r="F26" s="12"/>
      <c r="G26" s="40"/>
      <c r="H26" s="41"/>
      <c r="I26" s="42">
        <f t="shared" si="0"/>
        <v>0</v>
      </c>
      <c r="J26" s="43">
        <f t="shared" si="1"/>
        <v>0</v>
      </c>
    </row>
    <row r="27" spans="1:10" ht="54" customHeight="1">
      <c r="A27" s="63">
        <v>23</v>
      </c>
      <c r="B27" s="56" t="s">
        <v>8</v>
      </c>
      <c r="C27" s="3" t="s">
        <v>154</v>
      </c>
      <c r="D27" s="12" t="s">
        <v>4</v>
      </c>
      <c r="E27" s="6" t="s">
        <v>102</v>
      </c>
      <c r="F27" s="6"/>
      <c r="G27" s="40"/>
      <c r="H27" s="41"/>
      <c r="I27" s="42">
        <f t="shared" si="0"/>
        <v>0</v>
      </c>
      <c r="J27" s="43">
        <f t="shared" si="1"/>
        <v>0</v>
      </c>
    </row>
    <row r="28" spans="1:10" ht="26.25" customHeight="1">
      <c r="A28" s="63">
        <v>24</v>
      </c>
      <c r="B28" s="56" t="s">
        <v>152</v>
      </c>
      <c r="C28" s="5" t="s">
        <v>153</v>
      </c>
      <c r="D28" s="12" t="s">
        <v>99</v>
      </c>
      <c r="E28" s="12" t="s">
        <v>100</v>
      </c>
      <c r="F28" s="12"/>
      <c r="G28" s="40"/>
      <c r="H28" s="41"/>
      <c r="I28" s="42">
        <f t="shared" si="0"/>
        <v>0</v>
      </c>
      <c r="J28" s="43">
        <f t="shared" si="1"/>
        <v>0</v>
      </c>
    </row>
    <row r="29" spans="1:10" ht="27" customHeight="1">
      <c r="A29" s="63">
        <v>25</v>
      </c>
      <c r="B29" s="56" t="s">
        <v>101</v>
      </c>
      <c r="C29" s="5" t="s">
        <v>157</v>
      </c>
      <c r="D29" s="12" t="s">
        <v>106</v>
      </c>
      <c r="E29" s="12" t="s">
        <v>100</v>
      </c>
      <c r="F29" s="12"/>
      <c r="G29" s="40"/>
      <c r="H29" s="41"/>
      <c r="I29" s="42">
        <f t="shared" si="0"/>
        <v>0</v>
      </c>
      <c r="J29" s="43">
        <f t="shared" si="1"/>
        <v>0</v>
      </c>
    </row>
    <row r="30" spans="1:10" ht="37.5" customHeight="1">
      <c r="A30" s="63">
        <v>26</v>
      </c>
      <c r="B30" s="56" t="s">
        <v>185</v>
      </c>
      <c r="C30" s="5" t="s">
        <v>67</v>
      </c>
      <c r="D30" s="12" t="s">
        <v>106</v>
      </c>
      <c r="E30" s="12" t="s">
        <v>100</v>
      </c>
      <c r="F30" s="12"/>
      <c r="G30" s="40"/>
      <c r="H30" s="41"/>
      <c r="I30" s="42">
        <f t="shared" si="0"/>
        <v>0</v>
      </c>
      <c r="J30" s="43">
        <f t="shared" si="1"/>
        <v>0</v>
      </c>
    </row>
    <row r="31" spans="1:10" ht="15" customHeight="1">
      <c r="A31" s="63">
        <v>27</v>
      </c>
      <c r="B31" s="56" t="s">
        <v>105</v>
      </c>
      <c r="C31" s="1" t="s">
        <v>46</v>
      </c>
      <c r="D31" s="12" t="s">
        <v>103</v>
      </c>
      <c r="E31" s="12" t="s">
        <v>104</v>
      </c>
      <c r="F31" s="12"/>
      <c r="G31" s="40"/>
      <c r="H31" s="41"/>
      <c r="I31" s="42">
        <f t="shared" si="0"/>
        <v>0</v>
      </c>
      <c r="J31" s="43">
        <f t="shared" si="1"/>
        <v>0</v>
      </c>
    </row>
    <row r="32" spans="1:10" ht="15">
      <c r="A32" s="63">
        <v>28</v>
      </c>
      <c r="B32" s="56" t="s">
        <v>181</v>
      </c>
      <c r="C32" s="1" t="s">
        <v>180</v>
      </c>
      <c r="D32" s="12" t="s">
        <v>107</v>
      </c>
      <c r="E32" s="12" t="s">
        <v>108</v>
      </c>
      <c r="F32" s="12"/>
      <c r="G32" s="40"/>
      <c r="H32" s="41"/>
      <c r="I32" s="42">
        <f t="shared" si="0"/>
        <v>0</v>
      </c>
      <c r="J32" s="43">
        <f t="shared" si="1"/>
        <v>0</v>
      </c>
    </row>
    <row r="33" spans="1:10" ht="15">
      <c r="A33" s="63">
        <v>29</v>
      </c>
      <c r="B33" s="56" t="s">
        <v>50</v>
      </c>
      <c r="C33" s="1" t="s">
        <v>172</v>
      </c>
      <c r="D33" s="12" t="s">
        <v>107</v>
      </c>
      <c r="E33" s="12" t="s">
        <v>108</v>
      </c>
      <c r="F33" s="12"/>
      <c r="G33" s="40"/>
      <c r="H33" s="41"/>
      <c r="I33" s="42">
        <f t="shared" si="0"/>
        <v>0</v>
      </c>
      <c r="J33" s="43">
        <f t="shared" si="1"/>
        <v>0</v>
      </c>
    </row>
    <row r="34" spans="1:10" ht="15">
      <c r="A34" s="63">
        <v>30</v>
      </c>
      <c r="B34" s="56" t="s">
        <v>182</v>
      </c>
      <c r="C34" s="1" t="s">
        <v>51</v>
      </c>
      <c r="D34" s="12" t="s">
        <v>18</v>
      </c>
      <c r="E34" s="12" t="s">
        <v>108</v>
      </c>
      <c r="F34" s="12"/>
      <c r="G34" s="40"/>
      <c r="H34" s="41"/>
      <c r="I34" s="42">
        <f t="shared" si="0"/>
        <v>0</v>
      </c>
      <c r="J34" s="43">
        <f t="shared" si="1"/>
        <v>0</v>
      </c>
    </row>
    <row r="35" spans="1:10" ht="15">
      <c r="A35" s="63">
        <v>30</v>
      </c>
      <c r="B35" s="55" t="s">
        <v>182</v>
      </c>
      <c r="C35" s="6" t="s">
        <v>52</v>
      </c>
      <c r="D35" s="12" t="s">
        <v>18</v>
      </c>
      <c r="E35" s="12" t="s">
        <v>108</v>
      </c>
      <c r="F35" s="12"/>
      <c r="G35" s="40"/>
      <c r="H35" s="41"/>
      <c r="I35" s="42">
        <f t="shared" si="0"/>
        <v>0</v>
      </c>
      <c r="J35" s="43">
        <f t="shared" si="1"/>
        <v>0</v>
      </c>
    </row>
    <row r="36" spans="1:10" ht="85.8" customHeight="1">
      <c r="A36" s="63">
        <v>32</v>
      </c>
      <c r="B36" s="56" t="s">
        <v>45</v>
      </c>
      <c r="C36" s="1" t="s">
        <v>158</v>
      </c>
      <c r="D36" s="12" t="s">
        <v>109</v>
      </c>
      <c r="E36" s="12" t="s">
        <v>110</v>
      </c>
      <c r="F36" s="12"/>
      <c r="G36" s="40"/>
      <c r="H36" s="41"/>
      <c r="I36" s="42">
        <f t="shared" si="0"/>
        <v>0</v>
      </c>
      <c r="J36" s="43">
        <f t="shared" si="1"/>
        <v>0</v>
      </c>
    </row>
    <row r="37" spans="1:10" ht="111.6" customHeight="1">
      <c r="A37" s="63">
        <v>33</v>
      </c>
      <c r="B37" s="56" t="s">
        <v>47</v>
      </c>
      <c r="C37" s="1" t="s">
        <v>159</v>
      </c>
      <c r="D37" s="12" t="s">
        <v>111</v>
      </c>
      <c r="E37" s="12" t="s">
        <v>110</v>
      </c>
      <c r="F37" s="12"/>
      <c r="G37" s="40"/>
      <c r="H37" s="41"/>
      <c r="I37" s="42">
        <f t="shared" si="0"/>
        <v>0</v>
      </c>
      <c r="J37" s="43">
        <f t="shared" si="1"/>
        <v>0</v>
      </c>
    </row>
    <row r="38" spans="1:10" ht="71.4" customHeight="1">
      <c r="A38" s="63">
        <v>34</v>
      </c>
      <c r="B38" s="56" t="s">
        <v>177</v>
      </c>
      <c r="C38" s="3" t="s">
        <v>160</v>
      </c>
      <c r="D38" s="12" t="s">
        <v>135</v>
      </c>
      <c r="E38" s="12" t="s">
        <v>110</v>
      </c>
      <c r="F38" s="12"/>
      <c r="G38" s="40"/>
      <c r="H38" s="41"/>
      <c r="I38" s="42">
        <f>G38*H38%</f>
        <v>0</v>
      </c>
      <c r="J38" s="43">
        <f>G38+I38</f>
        <v>0</v>
      </c>
    </row>
    <row r="39" spans="1:10" ht="26.25" customHeight="1">
      <c r="A39" s="63">
        <v>35</v>
      </c>
      <c r="B39" s="56" t="s">
        <v>54</v>
      </c>
      <c r="C39" s="6" t="s">
        <v>112</v>
      </c>
      <c r="D39" s="12" t="s">
        <v>113</v>
      </c>
      <c r="E39" s="12" t="s">
        <v>91</v>
      </c>
      <c r="F39" s="12"/>
      <c r="G39" s="40"/>
      <c r="H39" s="41"/>
      <c r="I39" s="42">
        <f t="shared" si="0"/>
        <v>0</v>
      </c>
      <c r="J39" s="43">
        <f t="shared" si="1"/>
        <v>0</v>
      </c>
    </row>
    <row r="40" spans="1:10" ht="15" customHeight="1">
      <c r="A40" s="63">
        <v>36</v>
      </c>
      <c r="B40" s="55" t="s">
        <v>57</v>
      </c>
      <c r="C40" s="6" t="s">
        <v>56</v>
      </c>
      <c r="D40" s="12" t="s">
        <v>114</v>
      </c>
      <c r="E40" s="12" t="s">
        <v>115</v>
      </c>
      <c r="F40" s="12"/>
      <c r="G40" s="40"/>
      <c r="H40" s="41"/>
      <c r="I40" s="42">
        <f t="shared" si="0"/>
        <v>0</v>
      </c>
      <c r="J40" s="43">
        <f t="shared" si="1"/>
        <v>0</v>
      </c>
    </row>
    <row r="41" spans="1:10" ht="15" customHeight="1">
      <c r="A41" s="63">
        <v>37</v>
      </c>
      <c r="B41" s="55" t="s">
        <v>55</v>
      </c>
      <c r="C41" s="3" t="s">
        <v>58</v>
      </c>
      <c r="D41" s="12" t="s">
        <v>10</v>
      </c>
      <c r="E41" s="12" t="s">
        <v>115</v>
      </c>
      <c r="F41" s="12"/>
      <c r="G41" s="40"/>
      <c r="H41" s="41"/>
      <c r="I41" s="42">
        <f t="shared" si="0"/>
        <v>0</v>
      </c>
      <c r="J41" s="43">
        <f t="shared" si="1"/>
        <v>0</v>
      </c>
    </row>
    <row r="42" spans="1:10" ht="69.75" customHeight="1">
      <c r="A42" s="63">
        <v>38</v>
      </c>
      <c r="B42" s="56" t="s">
        <v>72</v>
      </c>
      <c r="C42" s="5" t="s">
        <v>167</v>
      </c>
      <c r="D42" s="12" t="s">
        <v>116</v>
      </c>
      <c r="E42" s="12" t="s">
        <v>117</v>
      </c>
      <c r="F42" s="12"/>
      <c r="G42" s="40"/>
      <c r="H42" s="41"/>
      <c r="I42" s="42">
        <f t="shared" si="0"/>
        <v>0</v>
      </c>
      <c r="J42" s="43">
        <f t="shared" si="1"/>
        <v>0</v>
      </c>
    </row>
    <row r="43" spans="1:10" ht="26.25" customHeight="1">
      <c r="A43" s="63">
        <v>39</v>
      </c>
      <c r="B43" s="5" t="s">
        <v>60</v>
      </c>
      <c r="C43" s="14" t="s">
        <v>79</v>
      </c>
      <c r="D43" s="12" t="s">
        <v>73</v>
      </c>
      <c r="E43" s="12" t="s">
        <v>118</v>
      </c>
      <c r="F43" s="12"/>
      <c r="G43" s="40"/>
      <c r="H43" s="41"/>
      <c r="I43" s="42">
        <f t="shared" si="0"/>
        <v>0</v>
      </c>
      <c r="J43" s="43">
        <f t="shared" si="1"/>
        <v>0</v>
      </c>
    </row>
    <row r="44" spans="1:10" ht="57.75" customHeight="1">
      <c r="A44" s="63">
        <v>40</v>
      </c>
      <c r="B44" s="5" t="s">
        <v>80</v>
      </c>
      <c r="C44" s="14" t="s">
        <v>163</v>
      </c>
      <c r="D44" s="12" t="s">
        <v>74</v>
      </c>
      <c r="E44" s="12" t="s">
        <v>119</v>
      </c>
      <c r="F44" s="12"/>
      <c r="G44" s="40"/>
      <c r="H44" s="41"/>
      <c r="I44" s="42">
        <f t="shared" si="0"/>
        <v>0</v>
      </c>
      <c r="J44" s="43">
        <f t="shared" si="1"/>
        <v>0</v>
      </c>
    </row>
    <row r="45" spans="1:10" ht="53.25" customHeight="1">
      <c r="A45" s="63">
        <v>41</v>
      </c>
      <c r="B45" s="5" t="s">
        <v>61</v>
      </c>
      <c r="C45" s="14" t="s">
        <v>168</v>
      </c>
      <c r="D45" s="12" t="s">
        <v>121</v>
      </c>
      <c r="E45" s="12" t="s">
        <v>120</v>
      </c>
      <c r="F45" s="12"/>
      <c r="G45" s="40"/>
      <c r="H45" s="41"/>
      <c r="I45" s="42">
        <f t="shared" si="0"/>
        <v>0</v>
      </c>
      <c r="J45" s="43">
        <f t="shared" si="1"/>
        <v>0</v>
      </c>
    </row>
    <row r="46" spans="1:10" ht="15.75" customHeight="1">
      <c r="A46" s="63">
        <v>42</v>
      </c>
      <c r="B46" s="56" t="s">
        <v>62</v>
      </c>
      <c r="C46" s="1" t="s">
        <v>122</v>
      </c>
      <c r="D46" s="12" t="s">
        <v>9</v>
      </c>
      <c r="E46" s="12" t="s">
        <v>123</v>
      </c>
      <c r="F46" s="12"/>
      <c r="G46" s="40"/>
      <c r="H46" s="41"/>
      <c r="I46" s="42">
        <f t="shared" si="0"/>
        <v>0</v>
      </c>
      <c r="J46" s="43">
        <f t="shared" si="1"/>
        <v>0</v>
      </c>
    </row>
    <row r="47" spans="1:10" ht="43.5" customHeight="1">
      <c r="A47" s="63">
        <v>43</v>
      </c>
      <c r="B47" s="5" t="s">
        <v>125</v>
      </c>
      <c r="C47" s="5" t="s">
        <v>124</v>
      </c>
      <c r="D47" s="1" t="s">
        <v>127</v>
      </c>
      <c r="E47" s="12" t="s">
        <v>126</v>
      </c>
      <c r="F47" s="12"/>
      <c r="G47" s="40"/>
      <c r="H47" s="41"/>
      <c r="I47" s="42">
        <f t="shared" si="0"/>
        <v>0</v>
      </c>
      <c r="J47" s="43">
        <f t="shared" si="1"/>
        <v>0</v>
      </c>
    </row>
    <row r="48" spans="1:10" ht="53.25" customHeight="1">
      <c r="A48" s="63">
        <v>44</v>
      </c>
      <c r="B48" s="55" t="s">
        <v>11</v>
      </c>
      <c r="C48" s="5" t="s">
        <v>66</v>
      </c>
      <c r="D48" s="12" t="s">
        <v>3</v>
      </c>
      <c r="E48" s="12" t="s">
        <v>126</v>
      </c>
      <c r="F48" s="12"/>
      <c r="G48" s="40"/>
      <c r="H48" s="41"/>
      <c r="I48" s="42">
        <f t="shared" si="0"/>
        <v>0</v>
      </c>
      <c r="J48" s="43">
        <f t="shared" si="1"/>
        <v>0</v>
      </c>
    </row>
    <row r="49" spans="1:10" ht="30" customHeight="1">
      <c r="A49" s="63">
        <v>45</v>
      </c>
      <c r="B49" s="5" t="s">
        <v>63</v>
      </c>
      <c r="C49" s="14" t="s">
        <v>128</v>
      </c>
      <c r="D49" s="12" t="s">
        <v>129</v>
      </c>
      <c r="E49" s="6" t="s">
        <v>130</v>
      </c>
      <c r="F49" s="6"/>
      <c r="G49" s="40"/>
      <c r="H49" s="41"/>
      <c r="I49" s="42">
        <f t="shared" si="0"/>
        <v>0</v>
      </c>
      <c r="J49" s="43">
        <f t="shared" si="1"/>
        <v>0</v>
      </c>
    </row>
    <row r="50" spans="1:10" ht="54.75" customHeight="1">
      <c r="A50" s="63">
        <v>46</v>
      </c>
      <c r="B50" s="55" t="s">
        <v>48</v>
      </c>
      <c r="C50" s="3" t="s">
        <v>151</v>
      </c>
      <c r="D50" s="12" t="s">
        <v>75</v>
      </c>
      <c r="E50" s="12" t="s">
        <v>131</v>
      </c>
      <c r="F50" s="12"/>
      <c r="G50" s="40"/>
      <c r="H50" s="41"/>
      <c r="I50" s="42">
        <f t="shared" si="0"/>
        <v>0</v>
      </c>
      <c r="J50" s="43">
        <f t="shared" si="1"/>
        <v>0</v>
      </c>
    </row>
    <row r="51" spans="1:11" ht="43.5" customHeight="1">
      <c r="A51" s="63">
        <v>47</v>
      </c>
      <c r="B51" s="5" t="s">
        <v>178</v>
      </c>
      <c r="C51" s="24" t="s">
        <v>179</v>
      </c>
      <c r="D51" s="12" t="s">
        <v>75</v>
      </c>
      <c r="E51" s="12" t="s">
        <v>131</v>
      </c>
      <c r="F51" s="12"/>
      <c r="G51" s="40"/>
      <c r="H51" s="41"/>
      <c r="I51" s="42">
        <f t="shared" si="0"/>
        <v>0</v>
      </c>
      <c r="J51" s="43">
        <f t="shared" si="1"/>
        <v>0</v>
      </c>
      <c r="K51"/>
    </row>
    <row r="52" spans="1:10" ht="99.6" customHeight="1">
      <c r="A52" s="63">
        <v>48</v>
      </c>
      <c r="B52" s="55" t="s">
        <v>64</v>
      </c>
      <c r="C52" s="6" t="s">
        <v>176</v>
      </c>
      <c r="D52" s="12" t="s">
        <v>136</v>
      </c>
      <c r="E52" s="12" t="s">
        <v>137</v>
      </c>
      <c r="F52" s="12"/>
      <c r="G52" s="40"/>
      <c r="H52" s="41"/>
      <c r="I52" s="42">
        <f t="shared" si="0"/>
        <v>0</v>
      </c>
      <c r="J52" s="43">
        <f t="shared" si="1"/>
        <v>0</v>
      </c>
    </row>
    <row r="53" spans="1:10" ht="73.2" customHeight="1" thickBot="1">
      <c r="A53" s="65">
        <v>49</v>
      </c>
      <c r="B53" s="57" t="s">
        <v>26</v>
      </c>
      <c r="C53" s="25" t="s">
        <v>81</v>
      </c>
      <c r="D53" s="44" t="s">
        <v>12</v>
      </c>
      <c r="E53" s="44" t="s">
        <v>138</v>
      </c>
      <c r="F53" s="44"/>
      <c r="G53" s="45"/>
      <c r="H53" s="46"/>
      <c r="I53" s="42">
        <f t="shared" si="0"/>
        <v>0</v>
      </c>
      <c r="J53" s="43">
        <f t="shared" si="1"/>
        <v>0</v>
      </c>
    </row>
    <row r="54" spans="1:10" s="13" customFormat="1" ht="41.25" customHeight="1" thickBot="1">
      <c r="A54" s="47" t="s">
        <v>31</v>
      </c>
      <c r="B54" s="52"/>
      <c r="C54" s="48"/>
      <c r="D54" s="49"/>
      <c r="E54" s="49"/>
      <c r="F54" s="49"/>
      <c r="G54" s="50">
        <f>SUM(G5:G53)</f>
        <v>0</v>
      </c>
      <c r="H54" s="49"/>
      <c r="I54" s="50">
        <f>SUM(I5:I53)</f>
        <v>0</v>
      </c>
      <c r="J54" s="51">
        <f>SUM(J5:J53)</f>
        <v>0</v>
      </c>
    </row>
    <row r="55" spans="1:7" s="13" customFormat="1" ht="14.4" thickBot="1">
      <c r="A55" s="71"/>
      <c r="B55" s="71"/>
      <c r="C55" s="71"/>
      <c r="D55" s="71"/>
      <c r="E55" s="9"/>
      <c r="F55" s="9"/>
      <c r="G55" s="9"/>
    </row>
    <row r="56" spans="1:7" s="13" customFormat="1" ht="15">
      <c r="A56" s="73" t="s">
        <v>27</v>
      </c>
      <c r="B56" s="74"/>
      <c r="C56" s="16">
        <f>G54</f>
        <v>0</v>
      </c>
      <c r="D56" s="15"/>
      <c r="E56" s="10"/>
      <c r="F56" s="10"/>
      <c r="G56" s="10"/>
    </row>
    <row r="57" spans="1:7" s="13" customFormat="1" ht="15">
      <c r="A57" s="75" t="s">
        <v>28</v>
      </c>
      <c r="B57" s="76"/>
      <c r="C57" s="17">
        <f>I54</f>
        <v>0</v>
      </c>
      <c r="D57" s="15"/>
      <c r="E57" s="10"/>
      <c r="F57" s="10"/>
      <c r="G57" s="10"/>
    </row>
    <row r="58" spans="1:7" s="13" customFormat="1" ht="15">
      <c r="A58" s="75" t="s">
        <v>29</v>
      </c>
      <c r="B58" s="76"/>
      <c r="C58" s="19"/>
      <c r="D58" s="15"/>
      <c r="E58" s="10"/>
      <c r="F58" s="10"/>
      <c r="G58" s="10"/>
    </row>
    <row r="59" spans="1:7" s="13" customFormat="1" ht="17.25" customHeight="1" thickBot="1">
      <c r="A59" s="77" t="s">
        <v>30</v>
      </c>
      <c r="B59" s="78"/>
      <c r="C59" s="18">
        <f>J54</f>
        <v>0</v>
      </c>
      <c r="D59" s="15"/>
      <c r="E59" s="10"/>
      <c r="F59" s="10"/>
      <c r="G59" s="10"/>
    </row>
    <row r="60" spans="2:7" s="13" customFormat="1" ht="15">
      <c r="B60" s="53"/>
      <c r="C60" s="7"/>
      <c r="E60" s="11"/>
      <c r="F60" s="11"/>
      <c r="G60" s="11"/>
    </row>
    <row r="62" spans="1:6" ht="15">
      <c r="A62" s="66" t="s">
        <v>146</v>
      </c>
      <c r="B62" s="58"/>
      <c r="C62" s="21"/>
      <c r="D62" s="20"/>
      <c r="E62" s="20"/>
      <c r="F62" s="20"/>
    </row>
    <row r="64" spans="1:3" ht="51" customHeight="1">
      <c r="A64" s="72" t="s">
        <v>169</v>
      </c>
      <c r="B64" s="72"/>
      <c r="C64" s="72"/>
    </row>
  </sheetData>
  <protectedRanges>
    <protectedRange sqref="F5:F53" name="Oblast2"/>
    <protectedRange sqref="D57" name="Oblast1_1"/>
  </protectedRanges>
  <mergeCells count="9">
    <mergeCell ref="B1:E1"/>
    <mergeCell ref="B2:D2"/>
    <mergeCell ref="B3:E3"/>
    <mergeCell ref="A55:D55"/>
    <mergeCell ref="A64:C64"/>
    <mergeCell ref="A56:B56"/>
    <mergeCell ref="A57:B57"/>
    <mergeCell ref="A58:B58"/>
    <mergeCell ref="A59:B59"/>
  </mergeCells>
  <printOptions/>
  <pageMargins left="0.7" right="0.7" top="0.787401575" bottom="0.7874015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10" sqref="D1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Skalová</dc:creator>
  <cp:keywords/>
  <dc:description/>
  <cp:lastModifiedBy>Petra Hnátková</cp:lastModifiedBy>
  <cp:lastPrinted>2016-05-13T10:15:44Z</cp:lastPrinted>
  <dcterms:created xsi:type="dcterms:W3CDTF">2016-03-22T12:20:09Z</dcterms:created>
  <dcterms:modified xsi:type="dcterms:W3CDTF">2020-09-11T06:11:00Z</dcterms:modified>
  <cp:category/>
  <cp:version/>
  <cp:contentType/>
  <cp:contentStatus/>
</cp:coreProperties>
</file>