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3"/>
  <workbookPr defaultThemeVersion="166925"/>
  <bookViews>
    <workbookView xWindow="0" yWindow="0" windowWidth="20496" windowHeight="7548" activeTab="0"/>
  </bookViews>
  <sheets>
    <sheet name="Rekapitulace" sheetId="3" r:id="rId1"/>
  </sheets>
  <externalReferences>
    <externalReference r:id="rId4"/>
    <externalReference r:id="rId5"/>
  </externalReferences>
  <definedNames>
    <definedName name="Country_list">'[1]Control'!$A$1:$A$15</definedName>
    <definedName name="SPL_Status">'[2]Dd'!$A$2:$A$6</definedName>
    <definedName name="Tab_list">'[1]Control'!$B$1:$B$3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<sst xmlns="http://schemas.openxmlformats.org/spreadsheetml/2006/main" count="63" uniqueCount="63">
  <si>
    <t>Cena bez DPH</t>
  </si>
  <si>
    <t>Cena s DPH</t>
  </si>
  <si>
    <t>KS</t>
  </si>
  <si>
    <t>Celkem</t>
  </si>
  <si>
    <t>Celkem bez DPH</t>
  </si>
  <si>
    <t>Celkem s DPH</t>
  </si>
  <si>
    <t>Celkem za výpočetní techniku - neinvestice</t>
  </si>
  <si>
    <t>Název</t>
  </si>
  <si>
    <t>Poř. č.</t>
  </si>
  <si>
    <t>Nabídková cena</t>
  </si>
  <si>
    <t>Neinvestiční vybavení</t>
  </si>
  <si>
    <t>Rekapitulace cen nabízeného vybavení veřejné zakázky:                                                                                       „ISŠTE Sokolov – Nákup vybavení SO706“ - Část A</t>
  </si>
  <si>
    <t xml:space="preserve">A) Policový regál </t>
  </si>
  <si>
    <t xml:space="preserve">B) Policový regál </t>
  </si>
  <si>
    <t>A) Kancelářský stůl</t>
  </si>
  <si>
    <t xml:space="preserve">B) Kancelářský stůl </t>
  </si>
  <si>
    <t>PC stůl žákovský dvoumístný</t>
  </si>
  <si>
    <t>PC stůl žákovský jednomístný</t>
  </si>
  <si>
    <t xml:space="preserve">Žákovská lavice dvoumístná </t>
  </si>
  <si>
    <t>Učitelská katedra pro připojení PC</t>
  </si>
  <si>
    <t>Stůl pod 3D tiskárnu</t>
  </si>
  <si>
    <t>Konferenční stolek</t>
  </si>
  <si>
    <t>Stůl pro 8 PP</t>
  </si>
  <si>
    <t xml:space="preserve">Konferenční židle </t>
  </si>
  <si>
    <t>Kancelářské křeslo otočné</t>
  </si>
  <si>
    <t>Židle žákovská</t>
  </si>
  <si>
    <t xml:space="preserve">Učitelská židle </t>
  </si>
  <si>
    <t>Sedací křesla pro jednání se zástupci</t>
  </si>
  <si>
    <t>Pohovka 3místná</t>
  </si>
  <si>
    <t xml:space="preserve">Skříň policová police/dveře </t>
  </si>
  <si>
    <t xml:space="preserve">Skříň vysoká policová dveře/dveře </t>
  </si>
  <si>
    <t xml:space="preserve">Skříň policová sklo/dveře </t>
  </si>
  <si>
    <t>Skříň střední policová dveře</t>
  </si>
  <si>
    <t xml:space="preserve">Šatní skříň </t>
  </si>
  <si>
    <t>Třídící regál</t>
  </si>
  <si>
    <t>Zásuvková kartotéka</t>
  </si>
  <si>
    <t xml:space="preserve">Uzamykatelné skříňky na boty pro 150 žáků </t>
  </si>
  <si>
    <t>Věšáková stěna na oděv</t>
  </si>
  <si>
    <t xml:space="preserve">Kontejner </t>
  </si>
  <si>
    <t>Sklopné sezení celokovové</t>
  </si>
  <si>
    <t>Kuchyňská linka + dřez</t>
  </si>
  <si>
    <t>Dávkovač tekutého mýdla</t>
  </si>
  <si>
    <t>Zásobník papírových ubrousků WC</t>
  </si>
  <si>
    <t>Závěsné zrcadlo k umyvadlům</t>
  </si>
  <si>
    <t xml:space="preserve">WC štětky </t>
  </si>
  <si>
    <t>Zásobník na hygienické sáčky</t>
  </si>
  <si>
    <t xml:space="preserve">Držák toaletního papíru </t>
  </si>
  <si>
    <t xml:space="preserve"> Koš na odpadky</t>
  </si>
  <si>
    <t xml:space="preserve">Koše na tříděný odpad </t>
  </si>
  <si>
    <t>Nástěnka</t>
  </si>
  <si>
    <t xml:space="preserve">Nástěnka </t>
  </si>
  <si>
    <t xml:space="preserve">Prosklená uzamykatelná vitrína </t>
  </si>
  <si>
    <t xml:space="preserve">Žaluzie </t>
  </si>
  <si>
    <t>Hasící přístroj</t>
  </si>
  <si>
    <t>Cylindrická vložka</t>
  </si>
  <si>
    <t xml:space="preserve">Klíče k bezpečnostní cylindrické vložce </t>
  </si>
  <si>
    <t xml:space="preserve">Skupinový klíč </t>
  </si>
  <si>
    <t>Generální klíč</t>
  </si>
  <si>
    <t xml:space="preserve">Štítky číslování dveří </t>
  </si>
  <si>
    <t xml:space="preserve">Klíčový trezor pro 43 klíčů </t>
  </si>
  <si>
    <t>Informační tabulka formát A5</t>
  </si>
  <si>
    <t>Informační tabulka formát A4</t>
  </si>
  <si>
    <t xml:space="preserve">Orientační systém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</si>
</sst>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8"/>
      <color theme="1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9" tint="0.5999900102615356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164" fontId="3" fillId="0" borderId="1" xfId="0" applyNumberFormat="1" applyFont="1" applyBorder="1" applyAlignment="1">
      <alignment vertical="center"/>
    </xf>
    <xf numFmtId="164" fontId="3" fillId="0" borderId="0" xfId="0" applyNumberFormat="1" applyFont="1"/>
    <xf numFmtId="0" fontId="3" fillId="0" borderId="1" xfId="0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1" xfId="0" applyNumberFormat="1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0" fontId="2" fillId="3" borderId="8" xfId="0" applyNumberFormat="1" applyFont="1" applyFill="1" applyBorder="1" applyAlignment="1">
      <alignment horizontal="center" vertical="center" wrapText="1"/>
    </xf>
    <xf numFmtId="0" fontId="2" fillId="3" borderId="9" xfId="0" applyNumberFormat="1" applyFont="1" applyFill="1" applyBorder="1" applyAlignment="1">
      <alignment horizontal="center" vertical="center" wrapText="1"/>
    </xf>
    <xf numFmtId="0" fontId="2" fillId="3" borderId="1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3 2" xfId="22"/>
    <cellStyle name="Normální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mea.dell.com\data\LIMERICK\SALES\gcc_spl_database$\Template\Release_Draft_template_2.0.11.28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S&amp;P%20Client\Copy%20of%20SPL%20S&amp;P%20Client%20NDC%20Q2%20v05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Internal"/>
      <sheetName val="External"/>
      <sheetName val="Internal Pricing"/>
    </sheetNames>
    <sheetDataSet>
      <sheetData sheetId="0">
        <row r="1">
          <cell r="A1" t="str">
            <v>AT</v>
          </cell>
          <cell r="B1" t="str">
            <v>Client</v>
          </cell>
        </row>
        <row r="2">
          <cell r="A2" t="str">
            <v>BE</v>
          </cell>
          <cell r="B2" t="str">
            <v>Enterprise</v>
          </cell>
        </row>
        <row r="3">
          <cell r="A3" t="str">
            <v>CH</v>
          </cell>
          <cell r="B3" t="str">
            <v>Cloud</v>
          </cell>
        </row>
        <row r="4">
          <cell r="A4" t="str">
            <v>CZ</v>
          </cell>
        </row>
        <row r="5">
          <cell r="A5" t="str">
            <v>DE</v>
          </cell>
        </row>
        <row r="6">
          <cell r="A6" t="str">
            <v>ES</v>
          </cell>
        </row>
        <row r="7">
          <cell r="A7" t="str">
            <v>FI</v>
          </cell>
        </row>
        <row r="8">
          <cell r="A8" t="str">
            <v>FR</v>
          </cell>
        </row>
        <row r="9">
          <cell r="A9" t="str">
            <v>IE</v>
          </cell>
        </row>
        <row r="10">
          <cell r="A10" t="str">
            <v>IT</v>
          </cell>
        </row>
        <row r="11">
          <cell r="A11" t="str">
            <v>PT</v>
          </cell>
        </row>
        <row r="12">
          <cell r="A12" t="str">
            <v>SK</v>
          </cell>
        </row>
        <row r="13">
          <cell r="A13" t="str">
            <v>UK</v>
          </cell>
        </row>
        <row r="14">
          <cell r="A14" t="str">
            <v>BNL</v>
          </cell>
        </row>
        <row r="15">
          <cell r="A15" t="str">
            <v>NDC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&amp;P"/>
      <sheetName val="S&amp;P Int"/>
      <sheetName val="S&amp;P Ext"/>
      <sheetName val="Dd"/>
      <sheetName val="Hedge"/>
    </sheetNames>
    <sheetDataSet>
      <sheetData sheetId="0"/>
      <sheetData sheetId="1"/>
      <sheetData sheetId="2"/>
      <sheetData sheetId="3">
        <row r="2">
          <cell r="A2" t="str">
            <v>Active</v>
          </cell>
        </row>
        <row r="3">
          <cell r="A3" t="str">
            <v>EOL</v>
          </cell>
        </row>
        <row r="4">
          <cell r="A4" t="str">
            <v>New</v>
          </cell>
        </row>
        <row r="5">
          <cell r="A5" t="str">
            <v>Pricing Change</v>
          </cell>
        </row>
        <row r="6">
          <cell r="A6" t="str">
            <v>Hold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104B9-4051-4AC8-9AFF-E985AE9BC938}">
  <sheetPr>
    <pageSetUpPr fitToPage="1"/>
  </sheetPr>
  <dimension ref="A1:H63"/>
  <sheetViews>
    <sheetView tabSelected="1" zoomScalePageLayoutView="60" workbookViewId="0" topLeftCell="A41">
      <selection activeCell="D59" sqref="D6:D59"/>
    </sheetView>
  </sheetViews>
  <sheetFormatPr defaultColWidth="9.140625" defaultRowHeight="15"/>
  <cols>
    <col min="1" max="1" width="8.8515625" style="10" customWidth="1"/>
    <col min="2" max="2" width="27.28125" style="6" customWidth="1"/>
    <col min="3" max="3" width="5.57421875" style="4" customWidth="1"/>
    <col min="4" max="4" width="16.00390625" style="4" customWidth="1"/>
    <col min="5" max="5" width="15.7109375" style="4" customWidth="1"/>
    <col min="6" max="6" width="19.00390625" style="8" customWidth="1"/>
    <col min="7" max="7" width="18.57421875" style="8" customWidth="1"/>
    <col min="8" max="8" width="18.28125" style="4" customWidth="1"/>
    <col min="9" max="16384" width="8.8515625" style="4" customWidth="1"/>
  </cols>
  <sheetData>
    <row r="1" spans="1:7" ht="49.8" customHeight="1">
      <c r="A1" s="16" t="s">
        <v>11</v>
      </c>
      <c r="B1" s="16"/>
      <c r="C1" s="16"/>
      <c r="D1" s="16"/>
      <c r="E1" s="16"/>
      <c r="F1" s="16"/>
      <c r="G1" s="16"/>
    </row>
    <row r="2" ht="15" thickBot="1"/>
    <row r="3" spans="1:7" ht="15">
      <c r="A3" s="21" t="s">
        <v>8</v>
      </c>
      <c r="B3" s="19" t="s">
        <v>7</v>
      </c>
      <c r="C3" s="19" t="s">
        <v>2</v>
      </c>
      <c r="D3" s="17" t="s">
        <v>9</v>
      </c>
      <c r="E3" s="17"/>
      <c r="F3" s="17"/>
      <c r="G3" s="18"/>
    </row>
    <row r="4" spans="1:7" ht="15" thickBot="1">
      <c r="A4" s="22"/>
      <c r="B4" s="20"/>
      <c r="C4" s="20"/>
      <c r="D4" s="14" t="s">
        <v>0</v>
      </c>
      <c r="E4" s="14" t="s">
        <v>1</v>
      </c>
      <c r="F4" s="14" t="s">
        <v>4</v>
      </c>
      <c r="G4" s="15" t="s">
        <v>5</v>
      </c>
    </row>
    <row r="5" spans="1:7" ht="15">
      <c r="A5" s="34" t="s">
        <v>10</v>
      </c>
      <c r="B5" s="35"/>
      <c r="C5" s="35"/>
      <c r="D5" s="35"/>
      <c r="E5" s="35"/>
      <c r="F5" s="35"/>
      <c r="G5" s="36"/>
    </row>
    <row r="6" spans="1:7" s="12" customFormat="1" ht="15">
      <c r="A6" s="11">
        <v>1</v>
      </c>
      <c r="B6" s="5" t="s">
        <v>12</v>
      </c>
      <c r="C6" s="1">
        <v>2</v>
      </c>
      <c r="D6" s="2"/>
      <c r="E6" s="2">
        <f>D6*1.21</f>
        <v>0</v>
      </c>
      <c r="F6" s="2">
        <f>D6*C6</f>
        <v>0</v>
      </c>
      <c r="G6" s="2">
        <f>F6*1.21</f>
        <v>0</v>
      </c>
    </row>
    <row r="7" spans="1:7" s="12" customFormat="1" ht="15">
      <c r="A7" s="11">
        <f>A6+1</f>
        <v>2</v>
      </c>
      <c r="B7" s="5" t="s">
        <v>13</v>
      </c>
      <c r="C7" s="1">
        <v>9</v>
      </c>
      <c r="D7" s="2"/>
      <c r="E7" s="2">
        <f>D7*1.21</f>
        <v>0</v>
      </c>
      <c r="F7" s="2">
        <f>D7*C7</f>
        <v>0</v>
      </c>
      <c r="G7" s="2">
        <f>F7*1.21</f>
        <v>0</v>
      </c>
    </row>
    <row r="8" spans="1:7" s="12" customFormat="1" ht="15">
      <c r="A8" s="11">
        <f aca="true" t="shared" si="0" ref="A8:A15">A7+1</f>
        <v>3</v>
      </c>
      <c r="B8" s="5" t="s">
        <v>14</v>
      </c>
      <c r="C8" s="1">
        <v>18</v>
      </c>
      <c r="D8" s="2"/>
      <c r="E8" s="2">
        <f>D8*1.21</f>
        <v>0</v>
      </c>
      <c r="F8" s="2">
        <f>D8*C8</f>
        <v>0</v>
      </c>
      <c r="G8" s="2">
        <f>F8*1.21</f>
        <v>0</v>
      </c>
    </row>
    <row r="9" spans="1:7" ht="15">
      <c r="A9" s="13">
        <f>1+A8</f>
        <v>4</v>
      </c>
      <c r="B9" s="5" t="s">
        <v>15</v>
      </c>
      <c r="C9" s="1">
        <v>3</v>
      </c>
      <c r="D9" s="2"/>
      <c r="E9" s="2">
        <f aca="true" t="shared" si="1" ref="E9">D9*1.21</f>
        <v>0</v>
      </c>
      <c r="F9" s="3">
        <f>D9*C9</f>
        <v>0</v>
      </c>
      <c r="G9" s="3">
        <f>E9*C9</f>
        <v>0</v>
      </c>
    </row>
    <row r="10" spans="1:7" ht="15">
      <c r="A10" s="13">
        <f t="shared" si="0"/>
        <v>5</v>
      </c>
      <c r="B10" s="5" t="s">
        <v>16</v>
      </c>
      <c r="C10" s="1">
        <v>21</v>
      </c>
      <c r="D10" s="2"/>
      <c r="E10" s="2">
        <f aca="true" t="shared" si="2" ref="E10">D10*1.21</f>
        <v>0</v>
      </c>
      <c r="F10" s="3">
        <f>D10*C10</f>
        <v>0</v>
      </c>
      <c r="G10" s="3">
        <f>E10*C10</f>
        <v>0</v>
      </c>
    </row>
    <row r="11" spans="1:7" ht="28.8">
      <c r="A11" s="13">
        <f>1+A10</f>
        <v>6</v>
      </c>
      <c r="B11" s="5" t="s">
        <v>17</v>
      </c>
      <c r="C11" s="1">
        <v>10</v>
      </c>
      <c r="D11" s="2"/>
      <c r="E11" s="2">
        <f aca="true" t="shared" si="3" ref="E11:E59">D11*1.21</f>
        <v>0</v>
      </c>
      <c r="F11" s="3">
        <f>D11*C11</f>
        <v>0</v>
      </c>
      <c r="G11" s="3">
        <f>E11*C11</f>
        <v>0</v>
      </c>
    </row>
    <row r="12" spans="1:7" ht="15">
      <c r="A12" s="13">
        <f t="shared" si="0"/>
        <v>7</v>
      </c>
      <c r="B12" s="9" t="s">
        <v>18</v>
      </c>
      <c r="C12" s="1">
        <v>82</v>
      </c>
      <c r="D12" s="2"/>
      <c r="E12" s="2">
        <f>D12*1.21</f>
        <v>0</v>
      </c>
      <c r="F12" s="3">
        <f>D12*C12</f>
        <v>0</v>
      </c>
      <c r="G12" s="3">
        <f>E12*C12</f>
        <v>0</v>
      </c>
    </row>
    <row r="13" spans="1:7" ht="28.8">
      <c r="A13" s="13">
        <f t="shared" si="0"/>
        <v>8</v>
      </c>
      <c r="B13" s="5" t="s">
        <v>19</v>
      </c>
      <c r="C13" s="1">
        <v>8</v>
      </c>
      <c r="D13" s="2"/>
      <c r="E13" s="2">
        <f>D13*1.21</f>
        <v>0</v>
      </c>
      <c r="F13" s="3">
        <f>D13*C13</f>
        <v>0</v>
      </c>
      <c r="G13" s="3">
        <f>E13*C13</f>
        <v>0</v>
      </c>
    </row>
    <row r="14" spans="1:7" ht="15">
      <c r="A14" s="13">
        <f t="shared" si="0"/>
        <v>9</v>
      </c>
      <c r="B14" s="5" t="s">
        <v>20</v>
      </c>
      <c r="C14" s="1">
        <v>2</v>
      </c>
      <c r="D14" s="2"/>
      <c r="E14" s="2">
        <f aca="true" t="shared" si="4" ref="E14">D14*1.21</f>
        <v>0</v>
      </c>
      <c r="F14" s="3">
        <f>D14*C14</f>
        <v>0</v>
      </c>
      <c r="G14" s="3">
        <f>E14*C14</f>
        <v>0</v>
      </c>
    </row>
    <row r="15" spans="1:7" ht="15">
      <c r="A15" s="13">
        <f t="shared" si="0"/>
        <v>10</v>
      </c>
      <c r="B15" s="5" t="s">
        <v>21</v>
      </c>
      <c r="C15" s="1">
        <v>1</v>
      </c>
      <c r="D15" s="2"/>
      <c r="E15" s="2">
        <f t="shared" si="3"/>
        <v>0</v>
      </c>
      <c r="F15" s="3">
        <f>D15*C15</f>
        <v>0</v>
      </c>
      <c r="G15" s="3">
        <f>E15*C15</f>
        <v>0</v>
      </c>
    </row>
    <row r="16" spans="1:7" ht="15">
      <c r="A16" s="13">
        <f>1+A15</f>
        <v>11</v>
      </c>
      <c r="B16" s="5" t="s">
        <v>22</v>
      </c>
      <c r="C16" s="1">
        <v>1</v>
      </c>
      <c r="D16" s="2"/>
      <c r="E16" s="2">
        <f aca="true" t="shared" si="5" ref="E16">D16*1.21</f>
        <v>0</v>
      </c>
      <c r="F16" s="3">
        <f>D16*C16</f>
        <v>0</v>
      </c>
      <c r="G16" s="3">
        <f>E16*C16</f>
        <v>0</v>
      </c>
    </row>
    <row r="17" spans="1:7" ht="15">
      <c r="A17" s="13">
        <f aca="true" t="shared" si="6" ref="A17:A59">1+A16</f>
        <v>12</v>
      </c>
      <c r="B17" s="5" t="s">
        <v>23</v>
      </c>
      <c r="C17" s="1">
        <v>5</v>
      </c>
      <c r="D17" s="2"/>
      <c r="E17" s="2">
        <f t="shared" si="3"/>
        <v>0</v>
      </c>
      <c r="F17" s="3">
        <f>D17*C17</f>
        <v>0</v>
      </c>
      <c r="G17" s="3">
        <f>E17*C17</f>
        <v>0</v>
      </c>
    </row>
    <row r="18" spans="1:7" ht="15">
      <c r="A18" s="13">
        <f t="shared" si="6"/>
        <v>13</v>
      </c>
      <c r="B18" s="5" t="s">
        <v>24</v>
      </c>
      <c r="C18" s="1">
        <v>17</v>
      </c>
      <c r="D18" s="2"/>
      <c r="E18" s="2">
        <f t="shared" si="3"/>
        <v>0</v>
      </c>
      <c r="F18" s="3">
        <f aca="true" t="shared" si="7" ref="F18:F59">D18*C18</f>
        <v>0</v>
      </c>
      <c r="G18" s="3">
        <f aca="true" t="shared" si="8" ref="G18:G59">E18*C18</f>
        <v>0</v>
      </c>
    </row>
    <row r="19" spans="1:7" ht="15">
      <c r="A19" s="13">
        <f t="shared" si="6"/>
        <v>14</v>
      </c>
      <c r="B19" s="5" t="s">
        <v>25</v>
      </c>
      <c r="C19" s="1">
        <v>216</v>
      </c>
      <c r="D19" s="2"/>
      <c r="E19" s="2">
        <f t="shared" si="3"/>
        <v>0</v>
      </c>
      <c r="F19" s="3">
        <f t="shared" si="7"/>
        <v>0</v>
      </c>
      <c r="G19" s="3">
        <f t="shared" si="8"/>
        <v>0</v>
      </c>
    </row>
    <row r="20" spans="1:7" ht="15">
      <c r="A20" s="13">
        <f t="shared" si="6"/>
        <v>15</v>
      </c>
      <c r="B20" s="5" t="s">
        <v>26</v>
      </c>
      <c r="C20" s="1">
        <v>8</v>
      </c>
      <c r="D20" s="2"/>
      <c r="E20" s="2">
        <f t="shared" si="3"/>
        <v>0</v>
      </c>
      <c r="F20" s="3">
        <f t="shared" si="7"/>
        <v>0</v>
      </c>
      <c r="G20" s="3">
        <f t="shared" si="8"/>
        <v>0</v>
      </c>
    </row>
    <row r="21" spans="1:7" ht="28.8">
      <c r="A21" s="13">
        <f t="shared" si="6"/>
        <v>16</v>
      </c>
      <c r="B21" s="5" t="s">
        <v>27</v>
      </c>
      <c r="C21" s="1">
        <v>4</v>
      </c>
      <c r="D21" s="2"/>
      <c r="E21" s="2">
        <f t="shared" si="3"/>
        <v>0</v>
      </c>
      <c r="F21" s="3">
        <f t="shared" si="7"/>
        <v>0</v>
      </c>
      <c r="G21" s="3">
        <f t="shared" si="8"/>
        <v>0</v>
      </c>
    </row>
    <row r="22" spans="1:7" ht="15">
      <c r="A22" s="13">
        <f t="shared" si="6"/>
        <v>17</v>
      </c>
      <c r="B22" s="5" t="s">
        <v>28</v>
      </c>
      <c r="C22" s="1">
        <v>1</v>
      </c>
      <c r="D22" s="2"/>
      <c r="E22" s="2">
        <f t="shared" si="3"/>
        <v>0</v>
      </c>
      <c r="F22" s="3">
        <f t="shared" si="7"/>
        <v>0</v>
      </c>
      <c r="G22" s="3">
        <f t="shared" si="8"/>
        <v>0</v>
      </c>
    </row>
    <row r="23" spans="1:7" ht="15">
      <c r="A23" s="13">
        <f t="shared" si="6"/>
        <v>18</v>
      </c>
      <c r="B23" s="5" t="s">
        <v>29</v>
      </c>
      <c r="C23" s="1">
        <v>16</v>
      </c>
      <c r="D23" s="2"/>
      <c r="E23" s="2">
        <f t="shared" si="3"/>
        <v>0</v>
      </c>
      <c r="F23" s="3">
        <f t="shared" si="7"/>
        <v>0</v>
      </c>
      <c r="G23" s="3">
        <f t="shared" si="8"/>
        <v>0</v>
      </c>
    </row>
    <row r="24" spans="1:7" ht="28.8">
      <c r="A24" s="13">
        <f t="shared" si="6"/>
        <v>19</v>
      </c>
      <c r="B24" s="5" t="s">
        <v>30</v>
      </c>
      <c r="C24" s="1">
        <v>3</v>
      </c>
      <c r="D24" s="2"/>
      <c r="E24" s="2">
        <f t="shared" si="3"/>
        <v>0</v>
      </c>
      <c r="F24" s="3">
        <f t="shared" si="7"/>
        <v>0</v>
      </c>
      <c r="G24" s="3">
        <f t="shared" si="8"/>
        <v>0</v>
      </c>
    </row>
    <row r="25" spans="1:7" ht="15">
      <c r="A25" s="13">
        <f t="shared" si="6"/>
        <v>20</v>
      </c>
      <c r="B25" s="5" t="s">
        <v>31</v>
      </c>
      <c r="C25" s="1">
        <v>3</v>
      </c>
      <c r="D25" s="2"/>
      <c r="E25" s="2">
        <f t="shared" si="3"/>
        <v>0</v>
      </c>
      <c r="F25" s="3">
        <f t="shared" si="7"/>
        <v>0</v>
      </c>
      <c r="G25" s="3">
        <f t="shared" si="8"/>
        <v>0</v>
      </c>
    </row>
    <row r="26" spans="1:7" ht="15">
      <c r="A26" s="13">
        <f t="shared" si="6"/>
        <v>21</v>
      </c>
      <c r="B26" s="5" t="s">
        <v>32</v>
      </c>
      <c r="C26" s="1">
        <v>16</v>
      </c>
      <c r="D26" s="2"/>
      <c r="E26" s="2">
        <f t="shared" si="3"/>
        <v>0</v>
      </c>
      <c r="F26" s="3">
        <f t="shared" si="7"/>
        <v>0</v>
      </c>
      <c r="G26" s="3">
        <f t="shared" si="8"/>
        <v>0</v>
      </c>
    </row>
    <row r="27" spans="1:7" ht="15">
      <c r="A27" s="13">
        <f t="shared" si="6"/>
        <v>22</v>
      </c>
      <c r="B27" s="5" t="s">
        <v>33</v>
      </c>
      <c r="C27" s="1">
        <v>9</v>
      </c>
      <c r="D27" s="2"/>
      <c r="E27" s="2">
        <f t="shared" si="3"/>
        <v>0</v>
      </c>
      <c r="F27" s="3">
        <f t="shared" si="7"/>
        <v>0</v>
      </c>
      <c r="G27" s="3">
        <f t="shared" si="8"/>
        <v>0</v>
      </c>
    </row>
    <row r="28" spans="1:7" ht="15">
      <c r="A28" s="13">
        <f t="shared" si="6"/>
        <v>23</v>
      </c>
      <c r="B28" s="5" t="s">
        <v>34</v>
      </c>
      <c r="C28" s="1">
        <v>2</v>
      </c>
      <c r="D28" s="2"/>
      <c r="E28" s="2">
        <f t="shared" si="3"/>
        <v>0</v>
      </c>
      <c r="F28" s="3">
        <f t="shared" si="7"/>
        <v>0</v>
      </c>
      <c r="G28" s="3">
        <f t="shared" si="8"/>
        <v>0</v>
      </c>
    </row>
    <row r="29" spans="1:7" ht="15">
      <c r="A29" s="13">
        <f t="shared" si="6"/>
        <v>24</v>
      </c>
      <c r="B29" s="5" t="s">
        <v>35</v>
      </c>
      <c r="C29" s="1">
        <v>2</v>
      </c>
      <c r="D29" s="2"/>
      <c r="E29" s="2">
        <f t="shared" si="3"/>
        <v>0</v>
      </c>
      <c r="F29" s="3">
        <f t="shared" si="7"/>
        <v>0</v>
      </c>
      <c r="G29" s="3">
        <f t="shared" si="8"/>
        <v>0</v>
      </c>
    </row>
    <row r="30" spans="1:7" ht="28.8">
      <c r="A30" s="13">
        <f t="shared" si="6"/>
        <v>25</v>
      </c>
      <c r="B30" s="5" t="s">
        <v>36</v>
      </c>
      <c r="C30" s="1">
        <v>10</v>
      </c>
      <c r="D30" s="2"/>
      <c r="E30" s="2">
        <f t="shared" si="3"/>
        <v>0</v>
      </c>
      <c r="F30" s="3">
        <f t="shared" si="7"/>
        <v>0</v>
      </c>
      <c r="G30" s="3">
        <f t="shared" si="8"/>
        <v>0</v>
      </c>
    </row>
    <row r="31" spans="1:7" ht="15">
      <c r="A31" s="13">
        <f t="shared" si="6"/>
        <v>26</v>
      </c>
      <c r="B31" s="5" t="s">
        <v>37</v>
      </c>
      <c r="C31" s="1">
        <v>47</v>
      </c>
      <c r="D31" s="2"/>
      <c r="E31" s="2">
        <f t="shared" si="3"/>
        <v>0</v>
      </c>
      <c r="F31" s="3">
        <f t="shared" si="7"/>
        <v>0</v>
      </c>
      <c r="G31" s="3">
        <f t="shared" si="8"/>
        <v>0</v>
      </c>
    </row>
    <row r="32" spans="1:7" ht="15">
      <c r="A32" s="13">
        <f t="shared" si="6"/>
        <v>27</v>
      </c>
      <c r="B32" s="5" t="s">
        <v>38</v>
      </c>
      <c r="C32" s="1">
        <v>19</v>
      </c>
      <c r="D32" s="2"/>
      <c r="E32" s="2">
        <f t="shared" si="3"/>
        <v>0</v>
      </c>
      <c r="F32" s="3">
        <f t="shared" si="7"/>
        <v>0</v>
      </c>
      <c r="G32" s="3">
        <f t="shared" si="8"/>
        <v>0</v>
      </c>
    </row>
    <row r="33" spans="1:7" ht="15">
      <c r="A33" s="13">
        <f t="shared" si="6"/>
        <v>28</v>
      </c>
      <c r="B33" s="5" t="s">
        <v>39</v>
      </c>
      <c r="C33" s="1">
        <v>2</v>
      </c>
      <c r="D33" s="2"/>
      <c r="E33" s="2">
        <f t="shared" si="3"/>
        <v>0</v>
      </c>
      <c r="F33" s="3">
        <f t="shared" si="7"/>
        <v>0</v>
      </c>
      <c r="G33" s="3">
        <f t="shared" si="8"/>
        <v>0</v>
      </c>
    </row>
    <row r="34" spans="1:7" ht="15">
      <c r="A34" s="13">
        <f t="shared" si="6"/>
        <v>29</v>
      </c>
      <c r="B34" s="5" t="s">
        <v>40</v>
      </c>
      <c r="C34" s="1">
        <v>1</v>
      </c>
      <c r="D34" s="2"/>
      <c r="E34" s="2">
        <f t="shared" si="3"/>
        <v>0</v>
      </c>
      <c r="F34" s="3">
        <f t="shared" si="7"/>
        <v>0</v>
      </c>
      <c r="G34" s="3">
        <f t="shared" si="8"/>
        <v>0</v>
      </c>
    </row>
    <row r="35" spans="1:7" ht="15">
      <c r="A35" s="13">
        <f t="shared" si="6"/>
        <v>30</v>
      </c>
      <c r="B35" s="5" t="s">
        <v>41</v>
      </c>
      <c r="C35" s="1">
        <v>20</v>
      </c>
      <c r="D35" s="2"/>
      <c r="E35" s="2">
        <f t="shared" si="3"/>
        <v>0</v>
      </c>
      <c r="F35" s="3">
        <f t="shared" si="7"/>
        <v>0</v>
      </c>
      <c r="G35" s="3">
        <f t="shared" si="8"/>
        <v>0</v>
      </c>
    </row>
    <row r="36" spans="1:7" ht="28.8">
      <c r="A36" s="13">
        <f t="shared" si="6"/>
        <v>31</v>
      </c>
      <c r="B36" s="5" t="s">
        <v>42</v>
      </c>
      <c r="C36" s="1">
        <v>6</v>
      </c>
      <c r="D36" s="2"/>
      <c r="E36" s="2">
        <f t="shared" si="3"/>
        <v>0</v>
      </c>
      <c r="F36" s="3">
        <f t="shared" si="7"/>
        <v>0</v>
      </c>
      <c r="G36" s="3">
        <f t="shared" si="8"/>
        <v>0</v>
      </c>
    </row>
    <row r="37" spans="1:7" ht="28.8">
      <c r="A37" s="13">
        <f t="shared" si="6"/>
        <v>32</v>
      </c>
      <c r="B37" s="5" t="s">
        <v>43</v>
      </c>
      <c r="C37" s="1">
        <v>10</v>
      </c>
      <c r="D37" s="2"/>
      <c r="E37" s="2">
        <f t="shared" si="3"/>
        <v>0</v>
      </c>
      <c r="F37" s="3">
        <f t="shared" si="7"/>
        <v>0</v>
      </c>
      <c r="G37" s="3">
        <f t="shared" si="8"/>
        <v>0</v>
      </c>
    </row>
    <row r="38" spans="1:7" ht="15">
      <c r="A38" s="13">
        <f t="shared" si="6"/>
        <v>33</v>
      </c>
      <c r="B38" s="5" t="s">
        <v>44</v>
      </c>
      <c r="C38" s="1">
        <v>8</v>
      </c>
      <c r="D38" s="2"/>
      <c r="E38" s="2">
        <f t="shared" si="3"/>
        <v>0</v>
      </c>
      <c r="F38" s="3">
        <f t="shared" si="7"/>
        <v>0</v>
      </c>
      <c r="G38" s="3">
        <f t="shared" si="8"/>
        <v>0</v>
      </c>
    </row>
    <row r="39" spans="1:7" ht="15">
      <c r="A39" s="13">
        <f t="shared" si="6"/>
        <v>34</v>
      </c>
      <c r="B39" s="5" t="s">
        <v>45</v>
      </c>
      <c r="C39" s="1">
        <v>6</v>
      </c>
      <c r="D39" s="2"/>
      <c r="E39" s="2">
        <f t="shared" si="3"/>
        <v>0</v>
      </c>
      <c r="F39" s="3">
        <f t="shared" si="7"/>
        <v>0</v>
      </c>
      <c r="G39" s="3">
        <f t="shared" si="8"/>
        <v>0</v>
      </c>
    </row>
    <row r="40" spans="1:7" ht="15">
      <c r="A40" s="13">
        <f t="shared" si="6"/>
        <v>35</v>
      </c>
      <c r="B40" s="5" t="s">
        <v>46</v>
      </c>
      <c r="C40" s="1">
        <v>8</v>
      </c>
      <c r="D40" s="2"/>
      <c r="E40" s="2">
        <f t="shared" si="3"/>
        <v>0</v>
      </c>
      <c r="F40" s="3">
        <f t="shared" si="7"/>
        <v>0</v>
      </c>
      <c r="G40" s="3">
        <f t="shared" si="8"/>
        <v>0</v>
      </c>
    </row>
    <row r="41" spans="1:7" ht="15">
      <c r="A41" s="13">
        <f t="shared" si="6"/>
        <v>36</v>
      </c>
      <c r="B41" s="5" t="s">
        <v>47</v>
      </c>
      <c r="C41" s="1">
        <v>26</v>
      </c>
      <c r="D41" s="2"/>
      <c r="E41" s="2">
        <f t="shared" si="3"/>
        <v>0</v>
      </c>
      <c r="F41" s="3">
        <f t="shared" si="7"/>
        <v>0</v>
      </c>
      <c r="G41" s="3">
        <f t="shared" si="8"/>
        <v>0</v>
      </c>
    </row>
    <row r="42" spans="1:7" ht="15">
      <c r="A42" s="13">
        <f t="shared" si="6"/>
        <v>37</v>
      </c>
      <c r="B42" s="5" t="s">
        <v>48</v>
      </c>
      <c r="C42" s="1">
        <v>8</v>
      </c>
      <c r="D42" s="2"/>
      <c r="E42" s="2">
        <f t="shared" si="3"/>
        <v>0</v>
      </c>
      <c r="F42" s="3">
        <f t="shared" si="7"/>
        <v>0</v>
      </c>
      <c r="G42" s="3">
        <f t="shared" si="8"/>
        <v>0</v>
      </c>
    </row>
    <row r="43" spans="1:7" ht="15">
      <c r="A43" s="13">
        <f t="shared" si="6"/>
        <v>38</v>
      </c>
      <c r="B43" s="5" t="s">
        <v>49</v>
      </c>
      <c r="C43" s="1">
        <v>15</v>
      </c>
      <c r="D43" s="2"/>
      <c r="E43" s="2">
        <f t="shared" si="3"/>
        <v>0</v>
      </c>
      <c r="F43" s="3">
        <f t="shared" si="7"/>
        <v>0</v>
      </c>
      <c r="G43" s="3">
        <f t="shared" si="8"/>
        <v>0</v>
      </c>
    </row>
    <row r="44" spans="1:7" ht="15">
      <c r="A44" s="13">
        <f t="shared" si="6"/>
        <v>39</v>
      </c>
      <c r="B44" s="5" t="s">
        <v>50</v>
      </c>
      <c r="C44" s="1">
        <v>3</v>
      </c>
      <c r="D44" s="2"/>
      <c r="E44" s="2">
        <f t="shared" si="3"/>
        <v>0</v>
      </c>
      <c r="F44" s="3">
        <f t="shared" si="7"/>
        <v>0</v>
      </c>
      <c r="G44" s="3">
        <f t="shared" si="8"/>
        <v>0</v>
      </c>
    </row>
    <row r="45" spans="1:7" ht="28.8">
      <c r="A45" s="13">
        <f t="shared" si="6"/>
        <v>40</v>
      </c>
      <c r="B45" s="5" t="s">
        <v>51</v>
      </c>
      <c r="C45" s="1">
        <v>2</v>
      </c>
      <c r="D45" s="2"/>
      <c r="E45" s="2">
        <f t="shared" si="3"/>
        <v>0</v>
      </c>
      <c r="F45" s="3">
        <f t="shared" si="7"/>
        <v>0</v>
      </c>
      <c r="G45" s="3">
        <f t="shared" si="8"/>
        <v>0</v>
      </c>
    </row>
    <row r="46" spans="1:7" ht="15">
      <c r="A46" s="13">
        <f t="shared" si="6"/>
        <v>41</v>
      </c>
      <c r="B46" s="37" t="s">
        <v>52</v>
      </c>
      <c r="C46" s="1">
        <v>36</v>
      </c>
      <c r="D46" s="2"/>
      <c r="E46" s="2">
        <f t="shared" si="3"/>
        <v>0</v>
      </c>
      <c r="F46" s="3">
        <f t="shared" si="7"/>
        <v>0</v>
      </c>
      <c r="G46" s="3">
        <f t="shared" si="8"/>
        <v>0</v>
      </c>
    </row>
    <row r="47" spans="1:7" ht="15">
      <c r="A47" s="13">
        <f t="shared" si="6"/>
        <v>42</v>
      </c>
      <c r="B47" s="37"/>
      <c r="C47" s="1">
        <v>36</v>
      </c>
      <c r="D47" s="2"/>
      <c r="E47" s="2">
        <f t="shared" si="3"/>
        <v>0</v>
      </c>
      <c r="F47" s="3">
        <f t="shared" si="7"/>
        <v>0</v>
      </c>
      <c r="G47" s="3">
        <f t="shared" si="8"/>
        <v>0</v>
      </c>
    </row>
    <row r="48" spans="1:7" ht="15">
      <c r="A48" s="13">
        <f t="shared" si="6"/>
        <v>43</v>
      </c>
      <c r="B48" s="37"/>
      <c r="C48" s="1">
        <v>36</v>
      </c>
      <c r="D48" s="2"/>
      <c r="E48" s="2">
        <f t="shared" si="3"/>
        <v>0</v>
      </c>
      <c r="F48" s="3">
        <f t="shared" si="7"/>
        <v>0</v>
      </c>
      <c r="G48" s="3">
        <f t="shared" si="8"/>
        <v>0</v>
      </c>
    </row>
    <row r="49" spans="1:7" ht="15">
      <c r="A49" s="13">
        <f t="shared" si="6"/>
        <v>44</v>
      </c>
      <c r="B49" s="37"/>
      <c r="C49" s="1">
        <v>36</v>
      </c>
      <c r="D49" s="2"/>
      <c r="E49" s="2">
        <f t="shared" si="3"/>
        <v>0</v>
      </c>
      <c r="F49" s="3">
        <f t="shared" si="7"/>
        <v>0</v>
      </c>
      <c r="G49" s="3">
        <f t="shared" si="8"/>
        <v>0</v>
      </c>
    </row>
    <row r="50" spans="1:7" ht="15">
      <c r="A50" s="13">
        <f t="shared" si="6"/>
        <v>45</v>
      </c>
      <c r="B50" s="5" t="s">
        <v>53</v>
      </c>
      <c r="C50" s="1">
        <v>4</v>
      </c>
      <c r="D50" s="2"/>
      <c r="E50" s="2">
        <f t="shared" si="3"/>
        <v>0</v>
      </c>
      <c r="F50" s="3">
        <f t="shared" si="7"/>
        <v>0</v>
      </c>
      <c r="G50" s="3">
        <f t="shared" si="8"/>
        <v>0</v>
      </c>
    </row>
    <row r="51" spans="1:7" ht="15">
      <c r="A51" s="13">
        <f t="shared" si="6"/>
        <v>46</v>
      </c>
      <c r="B51" s="5" t="s">
        <v>54</v>
      </c>
      <c r="C51" s="1">
        <v>31</v>
      </c>
      <c r="D51" s="2"/>
      <c r="E51" s="2">
        <f t="shared" si="3"/>
        <v>0</v>
      </c>
      <c r="F51" s="3">
        <f t="shared" si="7"/>
        <v>0</v>
      </c>
      <c r="G51" s="3">
        <f t="shared" si="8"/>
        <v>0</v>
      </c>
    </row>
    <row r="52" spans="1:7" ht="28.8">
      <c r="A52" s="13">
        <f t="shared" si="6"/>
        <v>47</v>
      </c>
      <c r="B52" s="5" t="s">
        <v>55</v>
      </c>
      <c r="C52" s="1">
        <v>186</v>
      </c>
      <c r="D52" s="2"/>
      <c r="E52" s="2">
        <f t="shared" si="3"/>
        <v>0</v>
      </c>
      <c r="F52" s="3">
        <f t="shared" si="7"/>
        <v>0</v>
      </c>
      <c r="G52" s="3">
        <f t="shared" si="8"/>
        <v>0</v>
      </c>
    </row>
    <row r="53" spans="1:7" ht="15">
      <c r="A53" s="13">
        <f t="shared" si="6"/>
        <v>48</v>
      </c>
      <c r="B53" s="5" t="s">
        <v>56</v>
      </c>
      <c r="C53" s="1">
        <v>12</v>
      </c>
      <c r="D53" s="2"/>
      <c r="E53" s="2">
        <f t="shared" si="3"/>
        <v>0</v>
      </c>
      <c r="F53" s="3">
        <f t="shared" si="7"/>
        <v>0</v>
      </c>
      <c r="G53" s="3">
        <f t="shared" si="8"/>
        <v>0</v>
      </c>
    </row>
    <row r="54" spans="1:7" ht="15">
      <c r="A54" s="13">
        <f t="shared" si="6"/>
        <v>49</v>
      </c>
      <c r="B54" s="5" t="s">
        <v>57</v>
      </c>
      <c r="C54" s="1">
        <v>6</v>
      </c>
      <c r="D54" s="2"/>
      <c r="E54" s="2">
        <f t="shared" si="3"/>
        <v>0</v>
      </c>
      <c r="F54" s="3">
        <f t="shared" si="7"/>
        <v>0</v>
      </c>
      <c r="G54" s="3">
        <f t="shared" si="8"/>
        <v>0</v>
      </c>
    </row>
    <row r="55" spans="1:7" ht="15">
      <c r="A55" s="13">
        <f t="shared" si="6"/>
        <v>50</v>
      </c>
      <c r="B55" s="5" t="s">
        <v>58</v>
      </c>
      <c r="C55" s="1">
        <v>43</v>
      </c>
      <c r="D55" s="2"/>
      <c r="E55" s="2">
        <f t="shared" si="3"/>
        <v>0</v>
      </c>
      <c r="F55" s="3">
        <f t="shared" si="7"/>
        <v>0</v>
      </c>
      <c r="G55" s="3">
        <f t="shared" si="8"/>
        <v>0</v>
      </c>
    </row>
    <row r="56" spans="1:7" ht="15">
      <c r="A56" s="13">
        <f t="shared" si="6"/>
        <v>51</v>
      </c>
      <c r="B56" s="5" t="s">
        <v>59</v>
      </c>
      <c r="C56" s="1">
        <v>1</v>
      </c>
      <c r="D56" s="2"/>
      <c r="E56" s="2">
        <f t="shared" si="3"/>
        <v>0</v>
      </c>
      <c r="F56" s="3">
        <f t="shared" si="7"/>
        <v>0</v>
      </c>
      <c r="G56" s="3">
        <f t="shared" si="8"/>
        <v>0</v>
      </c>
    </row>
    <row r="57" spans="1:7" ht="28.8">
      <c r="A57" s="13">
        <f t="shared" si="6"/>
        <v>52</v>
      </c>
      <c r="B57" s="5" t="s">
        <v>60</v>
      </c>
      <c r="C57" s="1">
        <v>21</v>
      </c>
      <c r="D57" s="2"/>
      <c r="E57" s="2">
        <f t="shared" si="3"/>
        <v>0</v>
      </c>
      <c r="F57" s="3">
        <f t="shared" si="7"/>
        <v>0</v>
      </c>
      <c r="G57" s="3">
        <f t="shared" si="8"/>
        <v>0</v>
      </c>
    </row>
    <row r="58" spans="1:7" ht="28.8">
      <c r="A58" s="13">
        <f t="shared" si="6"/>
        <v>53</v>
      </c>
      <c r="B58" s="5" t="s">
        <v>61</v>
      </c>
      <c r="C58" s="1">
        <v>8</v>
      </c>
      <c r="D58" s="2"/>
      <c r="E58" s="2">
        <f t="shared" si="3"/>
        <v>0</v>
      </c>
      <c r="F58" s="3">
        <f t="shared" si="7"/>
        <v>0</v>
      </c>
      <c r="G58" s="3">
        <f t="shared" si="8"/>
        <v>0</v>
      </c>
    </row>
    <row r="59" spans="1:7" ht="15">
      <c r="A59" s="13">
        <f t="shared" si="6"/>
        <v>54</v>
      </c>
      <c r="B59" s="5" t="s">
        <v>62</v>
      </c>
      <c r="C59" s="1">
        <v>3</v>
      </c>
      <c r="D59" s="2"/>
      <c r="E59" s="2">
        <f t="shared" si="3"/>
        <v>0</v>
      </c>
      <c r="F59" s="3">
        <f t="shared" si="7"/>
        <v>0</v>
      </c>
      <c r="G59" s="3">
        <f t="shared" si="8"/>
        <v>0</v>
      </c>
    </row>
    <row r="61" spans="1:8" ht="24.75" customHeight="1" thickBot="1">
      <c r="A61" s="23" t="s">
        <v>6</v>
      </c>
      <c r="B61" s="23"/>
      <c r="C61" s="23"/>
      <c r="D61" s="23"/>
      <c r="E61" s="23"/>
      <c r="F61" s="7">
        <f>SUM(F6:F59)</f>
        <v>0</v>
      </c>
      <c r="G61" s="7">
        <f>F61*1.21</f>
        <v>0</v>
      </c>
      <c r="H61" s="8"/>
    </row>
    <row r="62" spans="1:7" ht="15">
      <c r="A62" s="24" t="s">
        <v>3</v>
      </c>
      <c r="B62" s="25"/>
      <c r="C62" s="25"/>
      <c r="D62" s="25"/>
      <c r="E62" s="26"/>
      <c r="F62" s="30">
        <f>SUM(F61:F61)</f>
        <v>0</v>
      </c>
      <c r="G62" s="31">
        <f>F62*1.21</f>
        <v>0</v>
      </c>
    </row>
    <row r="63" spans="1:7" ht="15" thickBot="1">
      <c r="A63" s="27"/>
      <c r="B63" s="28"/>
      <c r="C63" s="28"/>
      <c r="D63" s="28"/>
      <c r="E63" s="29"/>
      <c r="F63" s="32"/>
      <c r="G63" s="33"/>
    </row>
  </sheetData>
  <mergeCells count="11">
    <mergeCell ref="A5:G5"/>
    <mergeCell ref="A61:E61"/>
    <mergeCell ref="A62:E63"/>
    <mergeCell ref="F62:F63"/>
    <mergeCell ref="G62:G63"/>
    <mergeCell ref="B46:B49"/>
    <mergeCell ref="A1:G1"/>
    <mergeCell ref="D3:G3"/>
    <mergeCell ref="C3:C4"/>
    <mergeCell ref="B3:B4"/>
    <mergeCell ref="A3:A4"/>
  </mergeCells>
  <printOptions/>
  <pageMargins left="0.7" right="0.7" top="0.5555555555555556" bottom="0.75" header="0.3" footer="0.3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Kúchová</dc:creator>
  <cp:keywords/>
  <dc:description/>
  <cp:lastModifiedBy>Marek Makoň</cp:lastModifiedBy>
  <cp:lastPrinted>2020-03-13T10:13:09Z</cp:lastPrinted>
  <dcterms:created xsi:type="dcterms:W3CDTF">2020-03-10T09:42:10Z</dcterms:created>
  <dcterms:modified xsi:type="dcterms:W3CDTF">2020-08-17T16:22:25Z</dcterms:modified>
  <cp:category/>
  <cp:version/>
  <cp:contentType/>
  <cp:contentStatus/>
</cp:coreProperties>
</file>