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movskalka.sharepoint.com/sites/spravabudovy2/Sdilene dokumenty/Revize/Elektro/Příprava/"/>
    </mc:Choice>
  </mc:AlternateContent>
  <xr:revisionPtr revIDLastSave="332" documentId="8_{0FC2A538-8845-43A1-85B7-27793A044053}" xr6:coauthVersionLast="45" xr6:coauthVersionMax="45" xr10:uidLastSave="{A11E5E6E-9CBE-4FE5-973D-DEA409B8BDF1}"/>
  <bookViews>
    <workbookView xWindow="-120" yWindow="-120" windowWidth="29040" windowHeight="17640" xr2:uid="{F25F0D17-0333-41D6-ADA9-A715009FBFC9}"/>
  </bookViews>
  <sheets>
    <sheet name="Zadání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1" i="1" l="1"/>
  <c r="G99" i="1" l="1"/>
  <c r="G100" i="1" s="1"/>
  <c r="F99" i="1"/>
  <c r="G93" i="1"/>
  <c r="G94" i="1" s="1"/>
  <c r="F93" i="1"/>
  <c r="G86" i="1"/>
  <c r="F86" i="1"/>
  <c r="G85" i="1"/>
  <c r="F85" i="1"/>
  <c r="G84" i="1"/>
  <c r="F84" i="1"/>
  <c r="G83" i="1"/>
  <c r="G87" i="1" s="1"/>
  <c r="G88" i="1" s="1"/>
  <c r="F83" i="1"/>
  <c r="G82" i="1"/>
  <c r="F82" i="1"/>
  <c r="F81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49" i="1"/>
  <c r="F49" i="1"/>
  <c r="G48" i="1"/>
  <c r="F48" i="1"/>
  <c r="G47" i="1"/>
  <c r="G50" i="1" s="1"/>
  <c r="G51" i="1" s="1"/>
  <c r="G52" i="1" s="1"/>
  <c r="F47" i="1"/>
  <c r="G40" i="1"/>
  <c r="F40" i="1"/>
  <c r="G39" i="1"/>
  <c r="F39" i="1"/>
  <c r="G32" i="1"/>
  <c r="F32" i="1"/>
  <c r="G31" i="1"/>
  <c r="F31" i="1"/>
  <c r="G24" i="1"/>
  <c r="F24" i="1"/>
  <c r="G23" i="1"/>
  <c r="F23" i="1"/>
  <c r="G22" i="1"/>
  <c r="F22" i="1"/>
  <c r="G21" i="1"/>
  <c r="F21" i="1"/>
  <c r="G20" i="1"/>
  <c r="F20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41" i="1" l="1"/>
  <c r="G42" i="1" s="1"/>
  <c r="G33" i="1"/>
  <c r="G34" i="1" s="1"/>
  <c r="G25" i="1"/>
  <c r="G26" i="1" s="1"/>
  <c r="G27" i="1" s="1"/>
  <c r="G75" i="1"/>
  <c r="G89" i="1"/>
  <c r="G101" i="1"/>
  <c r="G102" i="1" s="1"/>
  <c r="G95" i="1"/>
  <c r="G96" i="1" s="1"/>
  <c r="G76" i="1"/>
  <c r="G77" i="1" s="1"/>
  <c r="G43" i="1"/>
  <c r="G14" i="1"/>
  <c r="G106" i="1" s="1"/>
  <c r="G35" i="1" l="1"/>
  <c r="G15" i="1"/>
  <c r="G107" i="1" s="1"/>
  <c r="G16" i="1"/>
  <c r="G108" i="1" s="1"/>
</calcChain>
</file>

<file path=xl/sharedStrings.xml><?xml version="1.0" encoding="utf-8"?>
<sst xmlns="http://schemas.openxmlformats.org/spreadsheetml/2006/main" count="145" uniqueCount="70">
  <si>
    <t>Elektronická požární signalizace</t>
  </si>
  <si>
    <t>Činnost</t>
  </si>
  <si>
    <t>Množství</t>
  </si>
  <si>
    <t>Perioda (m)</t>
  </si>
  <si>
    <t>Počet prohlídek za rok</t>
  </si>
  <si>
    <t>Přezkoušení funkce ústředny EPS</t>
  </si>
  <si>
    <t>Přezkoušení funkce paralelního tabla</t>
  </si>
  <si>
    <t>Přezkoušení funkce pomocného zdroje EPS</t>
  </si>
  <si>
    <t>Přezkoušení funkce automatických opticko-kouřových hlásičů</t>
  </si>
  <si>
    <t>Přezkoušení funkce tepelných hlásičů</t>
  </si>
  <si>
    <t>Přezkoušení funkce tlačítkových hlásičů</t>
  </si>
  <si>
    <t>Přezkoušení funkce multisenzorových hlásičů</t>
  </si>
  <si>
    <t>Přezkoušení funkce výstupů</t>
  </si>
  <si>
    <t>Paušál za nepřetržitý servis</t>
  </si>
  <si>
    <t>Servis na objednávku - hodinová sazba</t>
  </si>
  <si>
    <t>Úprava programu - hodinová sazba</t>
  </si>
  <si>
    <t>cena celkem včetně DPH</t>
  </si>
  <si>
    <t>Rozhlas</t>
  </si>
  <si>
    <t>Přezkoušení všech funkcí a součástí rozhlasu</t>
  </si>
  <si>
    <t>Přezkoušení funkce příslušenství - dobíječ, zesilovač, mikrofonní stanice</t>
  </si>
  <si>
    <t>Přezkoušení funkce reproduktoru</t>
  </si>
  <si>
    <t>Revize silnoproudu - napájení ústředny ERO</t>
  </si>
  <si>
    <t>Elektronický zabezpečovací systém</t>
  </si>
  <si>
    <t>Přezkoušení všech funkcí a součástí EZS</t>
  </si>
  <si>
    <t>Měření a regulace</t>
  </si>
  <si>
    <t>Servisní činnost</t>
  </si>
  <si>
    <t>Kontrola všech funkcí a součástí MaR</t>
  </si>
  <si>
    <t>Kamerový systém - kontrola činnosti</t>
  </si>
  <si>
    <t>Kontrola funkcí NVR</t>
  </si>
  <si>
    <t>Kontrola stavu a obrazu kamer</t>
  </si>
  <si>
    <t>Revize spotřebičů, nářadí a strojů</t>
  </si>
  <si>
    <t>Prodlužovací přívody</t>
  </si>
  <si>
    <t>Monitory,počítače,tiskárny,notebook</t>
  </si>
  <si>
    <t>Lednice, konvice, mikrovlné trouby, kávovary</t>
  </si>
  <si>
    <t>Televize, skartovací str., lampičky</t>
  </si>
  <si>
    <t>Myčky, pračky, sušičky</t>
  </si>
  <si>
    <t>Polohovací postele, zvedáky, vany</t>
  </si>
  <si>
    <t>Napájecí zdroje</t>
  </si>
  <si>
    <t>Ruční nářadí I. třída</t>
  </si>
  <si>
    <t>Ruční nářadí II. třída</t>
  </si>
  <si>
    <t>Svařovací agregát</t>
  </si>
  <si>
    <t>Strojní zařízení</t>
  </si>
  <si>
    <t>Ostatní spotřebiče</t>
  </si>
  <si>
    <t>Velké spotřebiče kuchyň</t>
  </si>
  <si>
    <t>Myčka nádobí HOBART</t>
  </si>
  <si>
    <t>Elektrická pánev 9EKB/1</t>
  </si>
  <si>
    <t>Elektrický kotel ESK</t>
  </si>
  <si>
    <t>Elektrická pánev FRIMA</t>
  </si>
  <si>
    <t>Sklokeramické varná deska</t>
  </si>
  <si>
    <t>Konvektomat RATIONAL</t>
  </si>
  <si>
    <t>Revize elektrických zařízení</t>
  </si>
  <si>
    <t>Předpokládaný počet zařízení</t>
  </si>
  <si>
    <t>Světla</t>
  </si>
  <si>
    <t>Nouzové osvětlení</t>
  </si>
  <si>
    <t>Zásuvky</t>
  </si>
  <si>
    <t>Infra panely</t>
  </si>
  <si>
    <t>Ventilátory</t>
  </si>
  <si>
    <t>Rozvaděče</t>
  </si>
  <si>
    <t>Revize hromosvodů</t>
  </si>
  <si>
    <t>Svod</t>
  </si>
  <si>
    <t>Cena za jednotku  bez DPH</t>
  </si>
  <si>
    <t>cena celkem bez DPH</t>
  </si>
  <si>
    <t>částka DPH</t>
  </si>
  <si>
    <t>Sazba DPH</t>
  </si>
  <si>
    <t>Cena za rok bez DPH</t>
  </si>
  <si>
    <t>DPH</t>
  </si>
  <si>
    <t>Cena za rok včetně DPH</t>
  </si>
  <si>
    <t>Jednotková cena za rok bez DPH</t>
  </si>
  <si>
    <t>Celková cena za rok bez DPH</t>
  </si>
  <si>
    <t>Označení nářadí a spotřebiče štítkem a vedení povinné průkazné evidence a dokumentace.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</si>
</sst>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" fontId="0" fillId="0" borderId="2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6" fontId="0" fillId="0" borderId="0" xfId="0" applyNumberFormat="1"/>
    <xf numFmtId="0" fontId="0" fillId="0" borderId="4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1" fontId="0" fillId="0" borderId="5" xfId="0" applyNumberForma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horizontal="center" vertical="top" wrapText="1"/>
    </xf>
    <xf numFmtId="1" fontId="0" fillId="0" borderId="8" xfId="0" applyNumberFormat="1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1" fontId="0" fillId="0" borderId="10" xfId="0" applyNumberFormat="1" applyBorder="1" applyAlignment="1">
      <alignment horizontal="center" vertical="top" wrapText="1"/>
    </xf>
    <xf numFmtId="6" fontId="1" fillId="0" borderId="0" xfId="0" applyNumberFormat="1" applyFont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2" fontId="0" fillId="0" borderId="5" xfId="0" applyNumberForma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2" fontId="0" fillId="0" borderId="8" xfId="0" applyNumberFormat="1" applyBorder="1" applyAlignment="1">
      <alignment horizontal="center"/>
    </xf>
    <xf numFmtId="1" fontId="2" fillId="0" borderId="10" xfId="0" applyNumberFormat="1" applyFont="1" applyBorder="1" applyAlignment="1">
      <alignment horizontal="center" vertical="center" wrapText="1"/>
    </xf>
    <xf numFmtId="12" fontId="0" fillId="0" borderId="10" xfId="0" applyNumberFormat="1" applyBorder="1" applyAlignment="1">
      <alignment horizontal="center"/>
    </xf>
    <xf numFmtId="12" fontId="0" fillId="0" borderId="0" xfId="0" applyNumberForma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6" fontId="0" fillId="0" borderId="0" xfId="0" applyNumberFormat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6" fontId="0" fillId="0" borderId="0" xfId="0" applyNumberFormat="1" applyAlignment="1">
      <alignment vertical="top" wrapText="1"/>
    </xf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2" borderId="14" xfId="0" applyFont="1" applyFill="1" applyBorder="1" applyAlignment="1">
      <alignment vertical="center" wrapText="1"/>
    </xf>
    <xf numFmtId="0" fontId="0" fillId="2" borderId="15" xfId="0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0" fontId="0" fillId="2" borderId="15" xfId="0" applyFill="1" applyBorder="1" applyAlignment="1">
      <alignment horizontal="center"/>
    </xf>
    <xf numFmtId="6" fontId="1" fillId="2" borderId="15" xfId="0" applyNumberFormat="1" applyFont="1" applyFill="1" applyBorder="1"/>
    <xf numFmtId="6" fontId="0" fillId="3" borderId="8" xfId="0" applyNumberFormat="1" applyFill="1" applyBorder="1" applyAlignment="1">
      <alignment horizontal="right" vertical="top" wrapText="1"/>
    </xf>
    <xf numFmtId="0" fontId="0" fillId="3" borderId="8" xfId="0" applyFill="1" applyBorder="1" applyAlignment="1">
      <alignment horizontal="center" vertical="top" wrapText="1"/>
    </xf>
    <xf numFmtId="1" fontId="0" fillId="3" borderId="8" xfId="0" applyNumberFormat="1" applyFill="1" applyBorder="1" applyAlignment="1">
      <alignment horizontal="center" vertical="top" wrapText="1"/>
    </xf>
    <xf numFmtId="6" fontId="0" fillId="3" borderId="8" xfId="0" applyNumberFormat="1" applyFill="1" applyBorder="1" applyAlignment="1">
      <alignment vertical="top" wrapText="1"/>
    </xf>
    <xf numFmtId="6" fontId="0" fillId="4" borderId="12" xfId="0" applyNumberFormat="1" applyFill="1" applyBorder="1" applyAlignment="1">
      <alignment horizontal="right" vertical="top" wrapText="1"/>
    </xf>
    <xf numFmtId="0" fontId="0" fillId="4" borderId="12" xfId="0" applyFill="1" applyBorder="1" applyAlignment="1">
      <alignment horizontal="center" vertical="top" wrapText="1"/>
    </xf>
    <xf numFmtId="1" fontId="0" fillId="4" borderId="12" xfId="0" applyNumberFormat="1" applyFill="1" applyBorder="1" applyAlignment="1">
      <alignment horizontal="center" vertical="top" wrapText="1"/>
    </xf>
    <xf numFmtId="6" fontId="0" fillId="4" borderId="12" xfId="0" applyNumberFormat="1" applyFill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8" fontId="0" fillId="4" borderId="13" xfId="0" applyNumberFormat="1" applyFill="1" applyBorder="1"/>
    <xf numFmtId="8" fontId="0" fillId="3" borderId="17" xfId="0" applyNumberFormat="1" applyFill="1" applyBorder="1"/>
    <xf numFmtId="8" fontId="0" fillId="2" borderId="16" xfId="0" applyNumberFormat="1" applyFill="1" applyBorder="1"/>
    <xf numFmtId="9" fontId="0" fillId="5" borderId="0" xfId="0" applyNumberFormat="1" applyFill="1" applyProtection="1">
      <protection locked="0"/>
    </xf>
    <xf numFmtId="8" fontId="4" fillId="0" borderId="0" xfId="0" applyNumberFormat="1" applyFont="1"/>
    <xf numFmtId="8" fontId="0" fillId="0" borderId="5" xfId="0" applyNumberFormat="1" applyBorder="1" applyAlignment="1">
      <alignment vertical="top" wrapText="1"/>
    </xf>
    <xf numFmtId="8" fontId="0" fillId="0" borderId="10" xfId="0" applyNumberFormat="1" applyBorder="1" applyAlignment="1">
      <alignment vertical="top" wrapText="1"/>
    </xf>
    <xf numFmtId="8" fontId="0" fillId="0" borderId="5" xfId="0" applyNumberFormat="1" applyBorder="1" applyAlignment="1">
      <alignment vertical="center" wrapText="1"/>
    </xf>
    <xf numFmtId="8" fontId="0" fillId="0" borderId="8" xfId="0" applyNumberFormat="1" applyBorder="1" applyAlignment="1">
      <alignment vertical="top" wrapText="1"/>
    </xf>
    <xf numFmtId="12" fontId="0" fillId="0" borderId="5" xfId="0" applyNumberFormat="1" applyBorder="1" applyAlignment="1">
      <alignment horizontal="right"/>
    </xf>
    <xf numFmtId="8" fontId="1" fillId="0" borderId="13" xfId="0" applyNumberFormat="1" applyFont="1" applyBorder="1"/>
    <xf numFmtId="8" fontId="1" fillId="0" borderId="17" xfId="0" applyNumberFormat="1" applyFont="1" applyBorder="1"/>
    <xf numFmtId="0" fontId="0" fillId="0" borderId="2" xfId="0" applyBorder="1" applyAlignment="1">
      <alignment horizontal="center" vertical="center"/>
    </xf>
    <xf numFmtId="8" fontId="0" fillId="0" borderId="2" xfId="0" applyNumberFormat="1" applyBorder="1" applyAlignment="1">
      <alignment vertical="center" wrapText="1"/>
    </xf>
    <xf numFmtId="8" fontId="0" fillId="0" borderId="6" xfId="0" applyNumberFormat="1" applyBorder="1"/>
    <xf numFmtId="8" fontId="0" fillId="0" borderId="3" xfId="0" applyNumberFormat="1" applyBorder="1" applyAlignment="1">
      <alignment vertical="center"/>
    </xf>
    <xf numFmtId="8" fontId="0" fillId="0" borderId="18" xfId="0" applyNumberFormat="1" applyBorder="1"/>
    <xf numFmtId="8" fontId="0" fillId="0" borderId="6" xfId="0" applyNumberFormat="1" applyBorder="1" applyAlignment="1">
      <alignment vertical="center"/>
    </xf>
    <xf numFmtId="8" fontId="0" fillId="0" borderId="17" xfId="0" applyNumberFormat="1" applyBorder="1"/>
    <xf numFmtId="8" fontId="0" fillId="5" borderId="5" xfId="0" applyNumberFormat="1" applyFill="1" applyBorder="1" applyAlignment="1" applyProtection="1">
      <alignment horizontal="right" vertical="top" wrapText="1"/>
      <protection locked="0"/>
    </xf>
    <xf numFmtId="8" fontId="0" fillId="5" borderId="8" xfId="0" applyNumberFormat="1" applyFill="1" applyBorder="1" applyAlignment="1" applyProtection="1">
      <alignment horizontal="right" vertical="top" wrapText="1"/>
      <protection locked="0"/>
    </xf>
    <xf numFmtId="8" fontId="0" fillId="5" borderId="10" xfId="0" applyNumberFormat="1" applyFill="1" applyBorder="1" applyAlignment="1" applyProtection="1">
      <alignment horizontal="right" vertical="top" wrapText="1"/>
      <protection locked="0"/>
    </xf>
    <xf numFmtId="164" fontId="2" fillId="5" borderId="5" xfId="0" applyNumberFormat="1" applyFont="1" applyFill="1" applyBorder="1" applyAlignment="1" applyProtection="1">
      <alignment horizontal="right" vertical="center" wrapText="1"/>
      <protection locked="0"/>
    </xf>
    <xf numFmtId="164" fontId="2" fillId="5" borderId="8" xfId="0" applyNumberFormat="1" applyFont="1" applyFill="1" applyBorder="1" applyAlignment="1" applyProtection="1">
      <alignment horizontal="right" vertical="center" wrapText="1"/>
      <protection locked="0"/>
    </xf>
    <xf numFmtId="164" fontId="2" fillId="5" borderId="2" xfId="0" applyNumberFormat="1" applyFont="1" applyFill="1" applyBorder="1" applyAlignment="1" applyProtection="1">
      <alignment horizontal="right" vertical="center" wrapText="1"/>
      <protection locked="0"/>
    </xf>
    <xf numFmtId="1" fontId="1" fillId="0" borderId="20" xfId="0" applyNumberFormat="1" applyFont="1" applyBorder="1" applyAlignment="1"/>
    <xf numFmtId="0" fontId="1" fillId="0" borderId="21" xfId="0" applyFont="1" applyBorder="1" applyAlignment="1"/>
    <xf numFmtId="0" fontId="1" fillId="0" borderId="22" xfId="0" applyFont="1" applyBorder="1" applyAlignment="1"/>
    <xf numFmtId="1" fontId="1" fillId="0" borderId="23" xfId="0" applyNumberFormat="1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1" fontId="4" fillId="0" borderId="26" xfId="0" applyNumberFormat="1" applyFont="1" applyBorder="1" applyAlignment="1"/>
    <xf numFmtId="0" fontId="0" fillId="0" borderId="27" xfId="0" applyBorder="1" applyAlignment="1"/>
    <xf numFmtId="0" fontId="0" fillId="0" borderId="28" xfId="0" applyBorder="1" applyAlignment="1"/>
    <xf numFmtId="8" fontId="4" fillId="0" borderId="19" xfId="0" applyNumberFormat="1" applyFont="1" applyBorder="1"/>
    <xf numFmtId="8" fontId="0" fillId="5" borderId="8" xfId="0" applyNumberFormat="1" applyFill="1" applyBorder="1" applyAlignment="1" applyProtection="1">
      <alignment horizontal="right" vertical="center" wrapText="1"/>
      <protection locked="0"/>
    </xf>
    <xf numFmtId="8" fontId="0" fillId="5" borderId="5" xfId="0" applyNumberFormat="1" applyFill="1" applyBorder="1" applyAlignment="1" applyProtection="1">
      <alignment horizontal="righ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4BA4-0ECB-4C98-BD15-EC1E4DA317FE}">
  <sheetPr>
    <pageSetUpPr fitToPage="1"/>
  </sheetPr>
  <dimension ref="A1:N109"/>
  <sheetViews>
    <sheetView tabSelected="1" topLeftCell="A85" workbookViewId="0">
      <selection activeCell="A114" sqref="A114"/>
    </sheetView>
  </sheetViews>
  <sheetFormatPr defaultRowHeight="15" x14ac:dyDescent="0.25"/>
  <cols>
    <col min="1" max="1" width="42.85546875" customWidth="1"/>
    <col min="2" max="2" width="12" style="2" customWidth="1"/>
    <col min="3" max="3" width="8.85546875" bestFit="1" customWidth="1"/>
    <col min="4" max="4" width="13" style="3" customWidth="1"/>
    <col min="5" max="5" width="9.140625" style="4" customWidth="1"/>
    <col min="6" max="6" width="11.42578125" bestFit="1" customWidth="1"/>
    <col min="7" max="7" width="16.42578125" customWidth="1"/>
    <col min="13" max="14" width="9.140625" customWidth="1"/>
  </cols>
  <sheetData>
    <row r="1" spans="1:14" ht="15.75" thickBot="1" x14ac:dyDescent="0.3">
      <c r="A1" s="1" t="s">
        <v>0</v>
      </c>
      <c r="F1" t="s">
        <v>63</v>
      </c>
      <c r="G1" s="66">
        <v>0.21</v>
      </c>
    </row>
    <row r="2" spans="1:14" ht="45.75" thickBot="1" x14ac:dyDescent="0.3">
      <c r="A2" s="5" t="s">
        <v>1</v>
      </c>
      <c r="B2" s="6" t="s">
        <v>60</v>
      </c>
      <c r="C2" s="6" t="s">
        <v>2</v>
      </c>
      <c r="D2" s="7" t="s">
        <v>3</v>
      </c>
      <c r="E2" s="6" t="s">
        <v>4</v>
      </c>
      <c r="F2" s="6" t="s">
        <v>67</v>
      </c>
      <c r="G2" s="8" t="s">
        <v>68</v>
      </c>
      <c r="H2" s="9"/>
    </row>
    <row r="3" spans="1:14" x14ac:dyDescent="0.25">
      <c r="A3" s="10" t="s">
        <v>5</v>
      </c>
      <c r="B3" s="82">
        <v>0</v>
      </c>
      <c r="C3" s="11">
        <v>1</v>
      </c>
      <c r="D3" s="12">
        <v>6</v>
      </c>
      <c r="E3" s="11">
        <v>2</v>
      </c>
      <c r="F3" s="68">
        <f>B3*E3</f>
        <v>0</v>
      </c>
      <c r="G3" s="77">
        <f>B3*C3*E3</f>
        <v>0</v>
      </c>
    </row>
    <row r="4" spans="1:14" x14ac:dyDescent="0.25">
      <c r="A4" s="13" t="s">
        <v>6</v>
      </c>
      <c r="B4" s="83">
        <v>0</v>
      </c>
      <c r="C4" s="14">
        <v>3</v>
      </c>
      <c r="D4" s="15">
        <v>6</v>
      </c>
      <c r="E4" s="14">
        <v>2</v>
      </c>
      <c r="F4" s="68">
        <f t="shared" ref="F4:F13" si="0">B4*E4</f>
        <v>0</v>
      </c>
      <c r="G4" s="77">
        <f t="shared" ref="G4:G13" si="1">B4*C4*E4</f>
        <v>0</v>
      </c>
    </row>
    <row r="5" spans="1:14" x14ac:dyDescent="0.25">
      <c r="A5" s="13" t="s">
        <v>7</v>
      </c>
      <c r="B5" s="82">
        <v>0</v>
      </c>
      <c r="C5" s="14">
        <v>1</v>
      </c>
      <c r="D5" s="15">
        <v>6</v>
      </c>
      <c r="E5" s="14">
        <v>2</v>
      </c>
      <c r="F5" s="68">
        <f t="shared" si="0"/>
        <v>0</v>
      </c>
      <c r="G5" s="77">
        <f t="shared" si="1"/>
        <v>0</v>
      </c>
    </row>
    <row r="6" spans="1:14" ht="30" x14ac:dyDescent="0.25">
      <c r="A6" s="16" t="s">
        <v>8</v>
      </c>
      <c r="B6" s="98">
        <v>0</v>
      </c>
      <c r="C6" s="17">
        <v>425</v>
      </c>
      <c r="D6" s="18">
        <v>6</v>
      </c>
      <c r="E6" s="17">
        <v>2</v>
      </c>
      <c r="F6" s="70">
        <f t="shared" si="0"/>
        <v>0</v>
      </c>
      <c r="G6" s="80">
        <f t="shared" si="1"/>
        <v>0</v>
      </c>
      <c r="M6" s="9"/>
      <c r="N6" s="9"/>
    </row>
    <row r="7" spans="1:14" x14ac:dyDescent="0.25">
      <c r="A7" s="13" t="s">
        <v>9</v>
      </c>
      <c r="B7" s="82">
        <v>0</v>
      </c>
      <c r="C7" s="14">
        <v>22</v>
      </c>
      <c r="D7" s="15">
        <v>6</v>
      </c>
      <c r="E7" s="14">
        <v>2</v>
      </c>
      <c r="F7" s="71">
        <f t="shared" si="0"/>
        <v>0</v>
      </c>
      <c r="G7" s="81">
        <f t="shared" si="1"/>
        <v>0</v>
      </c>
    </row>
    <row r="8" spans="1:14" x14ac:dyDescent="0.25">
      <c r="A8" s="13" t="s">
        <v>10</v>
      </c>
      <c r="B8" s="83">
        <v>0</v>
      </c>
      <c r="C8" s="14">
        <v>67</v>
      </c>
      <c r="D8" s="15">
        <v>6</v>
      </c>
      <c r="E8" s="14">
        <v>2</v>
      </c>
      <c r="F8" s="71">
        <f t="shared" si="0"/>
        <v>0</v>
      </c>
      <c r="G8" s="81">
        <f t="shared" si="1"/>
        <v>0</v>
      </c>
    </row>
    <row r="9" spans="1:14" x14ac:dyDescent="0.25">
      <c r="A9" s="13" t="s">
        <v>11</v>
      </c>
      <c r="B9" s="82">
        <v>0</v>
      </c>
      <c r="C9" s="14">
        <v>30</v>
      </c>
      <c r="D9" s="15">
        <v>6</v>
      </c>
      <c r="E9" s="14">
        <v>2</v>
      </c>
      <c r="F9" s="71">
        <f t="shared" si="0"/>
        <v>0</v>
      </c>
      <c r="G9" s="81">
        <f t="shared" si="1"/>
        <v>0</v>
      </c>
    </row>
    <row r="10" spans="1:14" x14ac:dyDescent="0.25">
      <c r="A10" s="13" t="s">
        <v>12</v>
      </c>
      <c r="B10" s="83">
        <v>0</v>
      </c>
      <c r="C10" s="14">
        <v>30</v>
      </c>
      <c r="D10" s="15">
        <v>6</v>
      </c>
      <c r="E10" s="14">
        <v>2</v>
      </c>
      <c r="F10" s="71">
        <f t="shared" si="0"/>
        <v>0</v>
      </c>
      <c r="G10" s="81">
        <f t="shared" si="1"/>
        <v>0</v>
      </c>
    </row>
    <row r="11" spans="1:14" x14ac:dyDescent="0.25">
      <c r="A11" s="13" t="s">
        <v>13</v>
      </c>
      <c r="B11" s="82">
        <v>0</v>
      </c>
      <c r="C11" s="14">
        <v>1</v>
      </c>
      <c r="D11" s="15">
        <v>12</v>
      </c>
      <c r="E11" s="14">
        <v>1</v>
      </c>
      <c r="F11" s="71">
        <f t="shared" si="0"/>
        <v>0</v>
      </c>
      <c r="G11" s="81">
        <f t="shared" si="1"/>
        <v>0</v>
      </c>
    </row>
    <row r="12" spans="1:14" x14ac:dyDescent="0.25">
      <c r="A12" s="13" t="s">
        <v>14</v>
      </c>
      <c r="B12" s="83">
        <v>0</v>
      </c>
      <c r="C12" s="14">
        <v>1</v>
      </c>
      <c r="D12" s="15"/>
      <c r="E12" s="14">
        <v>1</v>
      </c>
      <c r="F12" s="71">
        <f t="shared" si="0"/>
        <v>0</v>
      </c>
      <c r="G12" s="81">
        <f t="shared" si="1"/>
        <v>0</v>
      </c>
    </row>
    <row r="13" spans="1:14" ht="15.75" thickBot="1" x14ac:dyDescent="0.3">
      <c r="A13" s="19" t="s">
        <v>15</v>
      </c>
      <c r="B13" s="82">
        <v>0</v>
      </c>
      <c r="C13" s="20">
        <v>1</v>
      </c>
      <c r="D13" s="21"/>
      <c r="E13" s="20">
        <v>1</v>
      </c>
      <c r="F13" s="69">
        <f t="shared" si="0"/>
        <v>0</v>
      </c>
      <c r="G13" s="79">
        <f t="shared" si="1"/>
        <v>0</v>
      </c>
    </row>
    <row r="14" spans="1:14" x14ac:dyDescent="0.25">
      <c r="A14" s="61" t="s">
        <v>61</v>
      </c>
      <c r="B14" s="57"/>
      <c r="C14" s="58"/>
      <c r="D14" s="59"/>
      <c r="E14" s="58"/>
      <c r="F14" s="60"/>
      <c r="G14" s="63">
        <f>SUM(G3:G13)</f>
        <v>0</v>
      </c>
    </row>
    <row r="15" spans="1:14" x14ac:dyDescent="0.25">
      <c r="A15" s="62" t="s">
        <v>62</v>
      </c>
      <c r="B15" s="53"/>
      <c r="C15" s="54"/>
      <c r="D15" s="55"/>
      <c r="E15" s="54"/>
      <c r="F15" s="56"/>
      <c r="G15" s="64">
        <f>G14*$G$1</f>
        <v>0</v>
      </c>
    </row>
    <row r="16" spans="1:14" ht="15.75" thickBot="1" x14ac:dyDescent="0.3">
      <c r="A16" s="47" t="s">
        <v>16</v>
      </c>
      <c r="B16" s="48"/>
      <c r="C16" s="49"/>
      <c r="D16" s="50"/>
      <c r="E16" s="51"/>
      <c r="F16" s="52"/>
      <c r="G16" s="65">
        <f>SUM(G14:G15)</f>
        <v>0</v>
      </c>
    </row>
    <row r="18" spans="1:7" ht="15.75" thickBot="1" x14ac:dyDescent="0.3">
      <c r="A18" s="1" t="s">
        <v>17</v>
      </c>
    </row>
    <row r="19" spans="1:7" ht="45.75" thickBot="1" x14ac:dyDescent="0.3">
      <c r="A19" s="5" t="s">
        <v>1</v>
      </c>
      <c r="B19" s="6" t="s">
        <v>60</v>
      </c>
      <c r="C19" s="6" t="s">
        <v>2</v>
      </c>
      <c r="D19" s="7" t="s">
        <v>3</v>
      </c>
      <c r="E19" s="6" t="s">
        <v>4</v>
      </c>
      <c r="F19" s="6" t="s">
        <v>67</v>
      </c>
      <c r="G19" s="8" t="s">
        <v>68</v>
      </c>
    </row>
    <row r="20" spans="1:7" x14ac:dyDescent="0.25">
      <c r="A20" s="10" t="s">
        <v>18</v>
      </c>
      <c r="B20" s="82">
        <v>0</v>
      </c>
      <c r="C20" s="11">
        <v>20</v>
      </c>
      <c r="D20" s="12">
        <v>6</v>
      </c>
      <c r="E20" s="11">
        <v>2</v>
      </c>
      <c r="F20" s="68">
        <f t="shared" ref="F20:F24" si="2">B20*E20</f>
        <v>0</v>
      </c>
      <c r="G20" s="77">
        <f t="shared" ref="G20:G24" si="3">B20*C20*E20</f>
        <v>0</v>
      </c>
    </row>
    <row r="21" spans="1:7" ht="30" x14ac:dyDescent="0.25">
      <c r="A21" s="16" t="s">
        <v>19</v>
      </c>
      <c r="B21" s="99">
        <v>0</v>
      </c>
      <c r="C21" s="17">
        <v>22</v>
      </c>
      <c r="D21" s="18">
        <v>6</v>
      </c>
      <c r="E21" s="17">
        <v>2</v>
      </c>
      <c r="F21" s="70">
        <f t="shared" si="2"/>
        <v>0</v>
      </c>
      <c r="G21" s="80">
        <f t="shared" si="3"/>
        <v>0</v>
      </c>
    </row>
    <row r="22" spans="1:7" x14ac:dyDescent="0.25">
      <c r="A22" s="13" t="s">
        <v>20</v>
      </c>
      <c r="B22" s="82">
        <v>0</v>
      </c>
      <c r="C22" s="14">
        <v>339</v>
      </c>
      <c r="D22" s="15">
        <v>6</v>
      </c>
      <c r="E22" s="14">
        <v>2</v>
      </c>
      <c r="F22" s="68">
        <f t="shared" si="2"/>
        <v>0</v>
      </c>
      <c r="G22" s="77">
        <f t="shared" si="3"/>
        <v>0</v>
      </c>
    </row>
    <row r="23" spans="1:7" x14ac:dyDescent="0.25">
      <c r="A23" s="13" t="s">
        <v>21</v>
      </c>
      <c r="B23" s="82">
        <v>0</v>
      </c>
      <c r="C23" s="14">
        <v>1</v>
      </c>
      <c r="D23" s="15">
        <v>12</v>
      </c>
      <c r="E23" s="14">
        <v>1</v>
      </c>
      <c r="F23" s="68">
        <f t="shared" si="2"/>
        <v>0</v>
      </c>
      <c r="G23" s="77">
        <f t="shared" si="3"/>
        <v>0</v>
      </c>
    </row>
    <row r="24" spans="1:7" ht="15.75" thickBot="1" x14ac:dyDescent="0.3">
      <c r="A24" s="19" t="s">
        <v>14</v>
      </c>
      <c r="B24" s="82">
        <v>0</v>
      </c>
      <c r="C24" s="20">
        <v>1</v>
      </c>
      <c r="D24" s="21"/>
      <c r="E24" s="20">
        <v>1</v>
      </c>
      <c r="F24" s="69">
        <f t="shared" si="2"/>
        <v>0</v>
      </c>
      <c r="G24" s="79">
        <f t="shared" si="3"/>
        <v>0</v>
      </c>
    </row>
    <row r="25" spans="1:7" x14ac:dyDescent="0.25">
      <c r="A25" s="61" t="s">
        <v>61</v>
      </c>
      <c r="B25" s="57"/>
      <c r="C25" s="58"/>
      <c r="D25" s="59"/>
      <c r="E25" s="58"/>
      <c r="F25" s="60"/>
      <c r="G25" s="63">
        <f>SUM(G20:G24)</f>
        <v>0</v>
      </c>
    </row>
    <row r="26" spans="1:7" x14ac:dyDescent="0.25">
      <c r="A26" s="62" t="s">
        <v>62</v>
      </c>
      <c r="B26" s="53"/>
      <c r="C26" s="54"/>
      <c r="D26" s="55"/>
      <c r="E26" s="54"/>
      <c r="F26" s="56"/>
      <c r="G26" s="64">
        <f>G25*$G$1</f>
        <v>0</v>
      </c>
    </row>
    <row r="27" spans="1:7" ht="15" customHeight="1" thickBot="1" x14ac:dyDescent="0.3">
      <c r="A27" s="47" t="s">
        <v>16</v>
      </c>
      <c r="B27" s="48"/>
      <c r="C27" s="49"/>
      <c r="D27" s="50"/>
      <c r="E27" s="51"/>
      <c r="F27" s="52"/>
      <c r="G27" s="65">
        <f>SUM(G25:G26)</f>
        <v>0</v>
      </c>
    </row>
    <row r="29" spans="1:7" ht="15.75" thickBot="1" x14ac:dyDescent="0.3">
      <c r="A29" s="1" t="s">
        <v>22</v>
      </c>
    </row>
    <row r="30" spans="1:7" ht="45.75" thickBot="1" x14ac:dyDescent="0.3">
      <c r="A30" s="5" t="s">
        <v>1</v>
      </c>
      <c r="B30" s="6" t="s">
        <v>60</v>
      </c>
      <c r="C30" s="6" t="s">
        <v>2</v>
      </c>
      <c r="D30" s="7" t="s">
        <v>3</v>
      </c>
      <c r="E30" s="6" t="s">
        <v>4</v>
      </c>
      <c r="F30" s="6" t="s">
        <v>67</v>
      </c>
      <c r="G30" s="8" t="s">
        <v>68</v>
      </c>
    </row>
    <row r="31" spans="1:7" x14ac:dyDescent="0.25">
      <c r="A31" s="10" t="s">
        <v>23</v>
      </c>
      <c r="B31" s="82">
        <v>0</v>
      </c>
      <c r="C31" s="11">
        <v>1</v>
      </c>
      <c r="D31" s="12">
        <v>12</v>
      </c>
      <c r="E31" s="11">
        <v>1</v>
      </c>
      <c r="F31" s="68">
        <f t="shared" ref="F31:F32" si="4">B31*E31</f>
        <v>0</v>
      </c>
      <c r="G31" s="77">
        <f t="shared" ref="G31:G32" si="5">B31*C31*E31</f>
        <v>0</v>
      </c>
    </row>
    <row r="32" spans="1:7" ht="15.75" thickBot="1" x14ac:dyDescent="0.3">
      <c r="A32" s="19" t="s">
        <v>14</v>
      </c>
      <c r="B32" s="84">
        <v>0</v>
      </c>
      <c r="C32" s="20">
        <v>1</v>
      </c>
      <c r="D32" s="21"/>
      <c r="E32" s="20">
        <v>1</v>
      </c>
      <c r="F32" s="69">
        <f t="shared" si="4"/>
        <v>0</v>
      </c>
      <c r="G32" s="79">
        <f t="shared" si="5"/>
        <v>0</v>
      </c>
    </row>
    <row r="33" spans="1:7" x14ac:dyDescent="0.25">
      <c r="A33" s="61" t="s">
        <v>61</v>
      </c>
      <c r="B33" s="57"/>
      <c r="C33" s="58"/>
      <c r="D33" s="59"/>
      <c r="E33" s="58"/>
      <c r="F33" s="60"/>
      <c r="G33" s="63">
        <f>SUM(G31:G32)</f>
        <v>0</v>
      </c>
    </row>
    <row r="34" spans="1:7" x14ac:dyDescent="0.25">
      <c r="A34" s="62" t="s">
        <v>62</v>
      </c>
      <c r="B34" s="53"/>
      <c r="C34" s="54"/>
      <c r="D34" s="55"/>
      <c r="E34" s="54"/>
      <c r="F34" s="56"/>
      <c r="G34" s="64">
        <f>G33*$G$1</f>
        <v>0</v>
      </c>
    </row>
    <row r="35" spans="1:7" ht="15.75" thickBot="1" x14ac:dyDescent="0.3">
      <c r="A35" s="47" t="s">
        <v>16</v>
      </c>
      <c r="B35" s="48"/>
      <c r="C35" s="49"/>
      <c r="D35" s="50"/>
      <c r="E35" s="51"/>
      <c r="F35" s="52"/>
      <c r="G35" s="65">
        <f>SUM(G33:G34)</f>
        <v>0</v>
      </c>
    </row>
    <row r="36" spans="1:7" x14ac:dyDescent="0.25">
      <c r="G36" s="22"/>
    </row>
    <row r="37" spans="1:7" ht="15.75" thickBot="1" x14ac:dyDescent="0.3">
      <c r="A37" s="1" t="s">
        <v>24</v>
      </c>
    </row>
    <row r="38" spans="1:7" ht="45.75" thickBot="1" x14ac:dyDescent="0.3">
      <c r="A38" s="5" t="s">
        <v>25</v>
      </c>
      <c r="B38" s="6" t="s">
        <v>60</v>
      </c>
      <c r="C38" s="6" t="s">
        <v>2</v>
      </c>
      <c r="D38" s="7" t="s">
        <v>3</v>
      </c>
      <c r="E38" s="6" t="s">
        <v>4</v>
      </c>
      <c r="F38" s="6" t="s">
        <v>67</v>
      </c>
      <c r="G38" s="8" t="s">
        <v>68</v>
      </c>
    </row>
    <row r="39" spans="1:7" x14ac:dyDescent="0.25">
      <c r="A39" s="10" t="s">
        <v>26</v>
      </c>
      <c r="B39" s="82">
        <v>0</v>
      </c>
      <c r="C39" s="11">
        <v>1</v>
      </c>
      <c r="D39" s="12">
        <v>12</v>
      </c>
      <c r="E39" s="11">
        <v>1</v>
      </c>
      <c r="F39" s="68">
        <f t="shared" ref="F39:F40" si="6">B39*E39</f>
        <v>0</v>
      </c>
      <c r="G39" s="77">
        <f t="shared" ref="G39:G40" si="7">B39*C39*E39</f>
        <v>0</v>
      </c>
    </row>
    <row r="40" spans="1:7" ht="15.75" thickBot="1" x14ac:dyDescent="0.3">
      <c r="A40" s="19" t="s">
        <v>14</v>
      </c>
      <c r="B40" s="84">
        <v>0</v>
      </c>
      <c r="C40" s="20">
        <v>1</v>
      </c>
      <c r="D40" s="21">
        <v>12</v>
      </c>
      <c r="E40" s="20">
        <v>1</v>
      </c>
      <c r="F40" s="68">
        <f t="shared" si="6"/>
        <v>0</v>
      </c>
      <c r="G40" s="77">
        <f t="shared" si="7"/>
        <v>0</v>
      </c>
    </row>
    <row r="41" spans="1:7" x14ac:dyDescent="0.25">
      <c r="A41" s="61" t="s">
        <v>61</v>
      </c>
      <c r="B41" s="57"/>
      <c r="C41" s="58"/>
      <c r="D41" s="59"/>
      <c r="E41" s="58"/>
      <c r="F41" s="60"/>
      <c r="G41" s="63">
        <f>SUM(G39:G40)</f>
        <v>0</v>
      </c>
    </row>
    <row r="42" spans="1:7" x14ac:dyDescent="0.25">
      <c r="A42" s="62" t="s">
        <v>62</v>
      </c>
      <c r="B42" s="53"/>
      <c r="C42" s="54"/>
      <c r="D42" s="55"/>
      <c r="E42" s="54"/>
      <c r="F42" s="56"/>
      <c r="G42" s="64">
        <f>G41*$G$1</f>
        <v>0</v>
      </c>
    </row>
    <row r="43" spans="1:7" ht="15.75" thickBot="1" x14ac:dyDescent="0.3">
      <c r="A43" s="47" t="s">
        <v>16</v>
      </c>
      <c r="B43" s="48"/>
      <c r="C43" s="49"/>
      <c r="D43" s="50"/>
      <c r="E43" s="51"/>
      <c r="F43" s="52"/>
      <c r="G43" s="65">
        <f>SUM(G41:G42)</f>
        <v>0</v>
      </c>
    </row>
    <row r="45" spans="1:7" ht="15.75" thickBot="1" x14ac:dyDescent="0.3">
      <c r="A45" s="1" t="s">
        <v>27</v>
      </c>
    </row>
    <row r="46" spans="1:7" ht="45.75" thickBot="1" x14ac:dyDescent="0.3">
      <c r="A46" s="5" t="s">
        <v>1</v>
      </c>
      <c r="B46" s="6" t="s">
        <v>60</v>
      </c>
      <c r="C46" s="6" t="s">
        <v>2</v>
      </c>
      <c r="D46" s="7" t="s">
        <v>3</v>
      </c>
      <c r="E46" s="6" t="s">
        <v>4</v>
      </c>
      <c r="F46" s="6" t="s">
        <v>67</v>
      </c>
      <c r="G46" s="8" t="s">
        <v>68</v>
      </c>
    </row>
    <row r="47" spans="1:7" x14ac:dyDescent="0.25">
      <c r="A47" s="10" t="s">
        <v>28</v>
      </c>
      <c r="B47" s="82">
        <v>0</v>
      </c>
      <c r="C47" s="11">
        <v>4</v>
      </c>
      <c r="D47" s="12">
        <v>12</v>
      </c>
      <c r="E47" s="11">
        <v>1</v>
      </c>
      <c r="F47" s="68">
        <f t="shared" ref="F47:F49" si="8">B47*E47</f>
        <v>0</v>
      </c>
      <c r="G47" s="77">
        <f t="shared" ref="G47:G49" si="9">B47*C47*E47</f>
        <v>0</v>
      </c>
    </row>
    <row r="48" spans="1:7" x14ac:dyDescent="0.25">
      <c r="A48" s="13" t="s">
        <v>29</v>
      </c>
      <c r="B48" s="83">
        <v>0</v>
      </c>
      <c r="C48" s="14">
        <v>83</v>
      </c>
      <c r="D48" s="15">
        <v>12</v>
      </c>
      <c r="E48" s="14">
        <v>1</v>
      </c>
      <c r="F48" s="68">
        <f t="shared" si="8"/>
        <v>0</v>
      </c>
      <c r="G48" s="77">
        <f t="shared" si="9"/>
        <v>0</v>
      </c>
    </row>
    <row r="49" spans="1:7" ht="15.75" thickBot="1" x14ac:dyDescent="0.3">
      <c r="A49" s="19" t="s">
        <v>14</v>
      </c>
      <c r="B49" s="84">
        <v>0</v>
      </c>
      <c r="C49" s="20">
        <v>1</v>
      </c>
      <c r="D49" s="21">
        <v>12</v>
      </c>
      <c r="E49" s="20">
        <v>1</v>
      </c>
      <c r="F49" s="68">
        <f t="shared" si="8"/>
        <v>0</v>
      </c>
      <c r="G49" s="77">
        <f t="shared" si="9"/>
        <v>0</v>
      </c>
    </row>
    <row r="50" spans="1:7" x14ac:dyDescent="0.25">
      <c r="A50" s="61" t="s">
        <v>61</v>
      </c>
      <c r="B50" s="57"/>
      <c r="C50" s="58"/>
      <c r="D50" s="59"/>
      <c r="E50" s="58"/>
      <c r="F50" s="60"/>
      <c r="G50" s="63">
        <f>SUM(G47:G49)</f>
        <v>0</v>
      </c>
    </row>
    <row r="51" spans="1:7" x14ac:dyDescent="0.25">
      <c r="A51" s="62" t="s">
        <v>62</v>
      </c>
      <c r="B51" s="53"/>
      <c r="C51" s="54"/>
      <c r="D51" s="55"/>
      <c r="E51" s="54"/>
      <c r="F51" s="56"/>
      <c r="G51" s="64">
        <f>G50*$G$1</f>
        <v>0</v>
      </c>
    </row>
    <row r="52" spans="1:7" ht="15.75" thickBot="1" x14ac:dyDescent="0.3">
      <c r="A52" s="47" t="s">
        <v>16</v>
      </c>
      <c r="B52" s="48"/>
      <c r="C52" s="49"/>
      <c r="D52" s="50"/>
      <c r="E52" s="51"/>
      <c r="F52" s="52"/>
      <c r="G52" s="65">
        <f>SUM(G50:G51)</f>
        <v>0</v>
      </c>
    </row>
    <row r="54" spans="1:7" ht="15.75" thickBot="1" x14ac:dyDescent="0.3">
      <c r="A54" s="1" t="s">
        <v>30</v>
      </c>
    </row>
    <row r="55" spans="1:7" ht="45.75" thickBot="1" x14ac:dyDescent="0.3">
      <c r="A55" s="5" t="s">
        <v>1</v>
      </c>
      <c r="B55" s="6" t="s">
        <v>60</v>
      </c>
      <c r="C55" s="6" t="s">
        <v>2</v>
      </c>
      <c r="D55" s="7" t="s">
        <v>3</v>
      </c>
      <c r="E55" s="6" t="s">
        <v>4</v>
      </c>
      <c r="F55" s="6" t="s">
        <v>67</v>
      </c>
      <c r="G55" s="8" t="s">
        <v>68</v>
      </c>
    </row>
    <row r="56" spans="1:7" x14ac:dyDescent="0.25">
      <c r="A56" s="23" t="s">
        <v>31</v>
      </c>
      <c r="B56" s="85">
        <v>0</v>
      </c>
      <c r="C56" s="24">
        <v>60</v>
      </c>
      <c r="D56" s="25">
        <v>24</v>
      </c>
      <c r="E56" s="26">
        <v>0.5</v>
      </c>
      <c r="F56" s="68">
        <f t="shared" ref="F56:F74" si="10">B56*E56</f>
        <v>0</v>
      </c>
      <c r="G56" s="77">
        <f t="shared" ref="G56:G74" si="11">B56*C56*E56</f>
        <v>0</v>
      </c>
    </row>
    <row r="57" spans="1:7" x14ac:dyDescent="0.25">
      <c r="A57" s="27" t="s">
        <v>32</v>
      </c>
      <c r="B57" s="86">
        <v>0</v>
      </c>
      <c r="C57" s="28">
        <v>97</v>
      </c>
      <c r="D57" s="25">
        <v>24</v>
      </c>
      <c r="E57" s="26">
        <v>0.5</v>
      </c>
      <c r="F57" s="68">
        <f t="shared" si="10"/>
        <v>0</v>
      </c>
      <c r="G57" s="77">
        <f t="shared" si="11"/>
        <v>0</v>
      </c>
    </row>
    <row r="58" spans="1:7" x14ac:dyDescent="0.25">
      <c r="A58" s="27" t="s">
        <v>33</v>
      </c>
      <c r="B58" s="85">
        <v>0</v>
      </c>
      <c r="C58" s="28">
        <v>167</v>
      </c>
      <c r="D58" s="25">
        <v>24</v>
      </c>
      <c r="E58" s="26">
        <v>0.5</v>
      </c>
      <c r="F58" s="68">
        <f t="shared" si="10"/>
        <v>0</v>
      </c>
      <c r="G58" s="77">
        <f t="shared" si="11"/>
        <v>0</v>
      </c>
    </row>
    <row r="59" spans="1:7" x14ac:dyDescent="0.25">
      <c r="A59" s="27" t="s">
        <v>34</v>
      </c>
      <c r="B59" s="86">
        <v>0</v>
      </c>
      <c r="C59" s="28">
        <v>130</v>
      </c>
      <c r="D59" s="25">
        <v>24</v>
      </c>
      <c r="E59" s="26">
        <v>0.5</v>
      </c>
      <c r="F59" s="68">
        <f t="shared" si="10"/>
        <v>0</v>
      </c>
      <c r="G59" s="77">
        <f t="shared" si="11"/>
        <v>0</v>
      </c>
    </row>
    <row r="60" spans="1:7" x14ac:dyDescent="0.25">
      <c r="A60" s="27" t="s">
        <v>35</v>
      </c>
      <c r="B60" s="85">
        <v>0</v>
      </c>
      <c r="C60" s="28">
        <v>15</v>
      </c>
      <c r="D60" s="25">
        <v>24</v>
      </c>
      <c r="E60" s="26">
        <v>0.5</v>
      </c>
      <c r="F60" s="68">
        <f t="shared" si="10"/>
        <v>0</v>
      </c>
      <c r="G60" s="77">
        <f t="shared" si="11"/>
        <v>0</v>
      </c>
    </row>
    <row r="61" spans="1:7" x14ac:dyDescent="0.25">
      <c r="A61" s="27" t="s">
        <v>36</v>
      </c>
      <c r="B61" s="86">
        <v>0</v>
      </c>
      <c r="C61" s="28">
        <v>115</v>
      </c>
      <c r="D61" s="25">
        <v>24</v>
      </c>
      <c r="E61" s="26">
        <v>0.5</v>
      </c>
      <c r="F61" s="68">
        <f t="shared" si="10"/>
        <v>0</v>
      </c>
      <c r="G61" s="77">
        <f t="shared" si="11"/>
        <v>0</v>
      </c>
    </row>
    <row r="62" spans="1:7" x14ac:dyDescent="0.25">
      <c r="A62" s="27" t="s">
        <v>37</v>
      </c>
      <c r="B62" s="85">
        <v>0</v>
      </c>
      <c r="C62" s="28">
        <v>20</v>
      </c>
      <c r="D62" s="25">
        <v>24</v>
      </c>
      <c r="E62" s="26">
        <v>0.5</v>
      </c>
      <c r="F62" s="68">
        <f t="shared" si="10"/>
        <v>0</v>
      </c>
      <c r="G62" s="77">
        <f t="shared" si="11"/>
        <v>0</v>
      </c>
    </row>
    <row r="63" spans="1:7" x14ac:dyDescent="0.25">
      <c r="A63" s="27" t="s">
        <v>38</v>
      </c>
      <c r="B63" s="86">
        <v>0</v>
      </c>
      <c r="C63" s="28">
        <v>9</v>
      </c>
      <c r="D63" s="25">
        <v>12</v>
      </c>
      <c r="E63" s="72">
        <v>1</v>
      </c>
      <c r="F63" s="68">
        <f t="shared" si="10"/>
        <v>0</v>
      </c>
      <c r="G63" s="77">
        <f t="shared" si="11"/>
        <v>0</v>
      </c>
    </row>
    <row r="64" spans="1:7" x14ac:dyDescent="0.25">
      <c r="A64" s="27" t="s">
        <v>39</v>
      </c>
      <c r="B64" s="85">
        <v>0</v>
      </c>
      <c r="C64" s="28">
        <v>16</v>
      </c>
      <c r="D64" s="25">
        <v>12</v>
      </c>
      <c r="E64" s="72">
        <v>1</v>
      </c>
      <c r="F64" s="68">
        <f t="shared" si="10"/>
        <v>0</v>
      </c>
      <c r="G64" s="77">
        <f t="shared" si="11"/>
        <v>0</v>
      </c>
    </row>
    <row r="65" spans="1:7" x14ac:dyDescent="0.25">
      <c r="A65" s="27" t="s">
        <v>40</v>
      </c>
      <c r="B65" s="86">
        <v>0</v>
      </c>
      <c r="C65" s="28">
        <v>2</v>
      </c>
      <c r="D65" s="25">
        <v>24</v>
      </c>
      <c r="E65" s="26">
        <v>0.5</v>
      </c>
      <c r="F65" s="68">
        <f t="shared" si="10"/>
        <v>0</v>
      </c>
      <c r="G65" s="77">
        <f t="shared" si="11"/>
        <v>0</v>
      </c>
    </row>
    <row r="66" spans="1:7" x14ac:dyDescent="0.25">
      <c r="A66" s="27" t="s">
        <v>41</v>
      </c>
      <c r="B66" s="85">
        <v>0</v>
      </c>
      <c r="C66" s="28">
        <v>6</v>
      </c>
      <c r="D66" s="25">
        <v>24</v>
      </c>
      <c r="E66" s="26">
        <v>0.5</v>
      </c>
      <c r="F66" s="68">
        <f t="shared" si="10"/>
        <v>0</v>
      </c>
      <c r="G66" s="77">
        <f t="shared" si="11"/>
        <v>0</v>
      </c>
    </row>
    <row r="67" spans="1:7" x14ac:dyDescent="0.25">
      <c r="A67" s="27" t="s">
        <v>42</v>
      </c>
      <c r="B67" s="86">
        <v>0</v>
      </c>
      <c r="C67" s="28">
        <v>1</v>
      </c>
      <c r="D67" s="25">
        <v>24</v>
      </c>
      <c r="E67" s="26">
        <v>0.5</v>
      </c>
      <c r="F67" s="68">
        <f t="shared" si="10"/>
        <v>0</v>
      </c>
      <c r="G67" s="77">
        <f t="shared" si="11"/>
        <v>0</v>
      </c>
    </row>
    <row r="68" spans="1:7" x14ac:dyDescent="0.25">
      <c r="A68" s="27" t="s">
        <v>43</v>
      </c>
      <c r="B68" s="85">
        <v>0</v>
      </c>
      <c r="C68" s="28">
        <v>1</v>
      </c>
      <c r="D68" s="25">
        <v>24</v>
      </c>
      <c r="E68" s="26">
        <v>0.5</v>
      </c>
      <c r="F68" s="68">
        <f t="shared" si="10"/>
        <v>0</v>
      </c>
      <c r="G68" s="77">
        <f t="shared" si="11"/>
        <v>0</v>
      </c>
    </row>
    <row r="69" spans="1:7" x14ac:dyDescent="0.25">
      <c r="A69" s="27" t="s">
        <v>44</v>
      </c>
      <c r="B69" s="86">
        <v>0</v>
      </c>
      <c r="C69" s="28">
        <v>3</v>
      </c>
      <c r="D69" s="25">
        <v>24</v>
      </c>
      <c r="E69" s="26">
        <v>0.5</v>
      </c>
      <c r="F69" s="68">
        <f t="shared" si="10"/>
        <v>0</v>
      </c>
      <c r="G69" s="77">
        <f t="shared" si="11"/>
        <v>0</v>
      </c>
    </row>
    <row r="70" spans="1:7" x14ac:dyDescent="0.25">
      <c r="A70" s="27" t="s">
        <v>45</v>
      </c>
      <c r="B70" s="85">
        <v>0</v>
      </c>
      <c r="C70" s="28">
        <v>1</v>
      </c>
      <c r="D70" s="25">
        <v>24</v>
      </c>
      <c r="E70" s="26">
        <v>0.5</v>
      </c>
      <c r="F70" s="68">
        <f t="shared" si="10"/>
        <v>0</v>
      </c>
      <c r="G70" s="77">
        <f t="shared" si="11"/>
        <v>0</v>
      </c>
    </row>
    <row r="71" spans="1:7" x14ac:dyDescent="0.25">
      <c r="A71" s="27" t="s">
        <v>46</v>
      </c>
      <c r="B71" s="86">
        <v>0</v>
      </c>
      <c r="C71" s="28">
        <v>4</v>
      </c>
      <c r="D71" s="25">
        <v>24</v>
      </c>
      <c r="E71" s="26">
        <v>0.5</v>
      </c>
      <c r="F71" s="68">
        <f t="shared" si="10"/>
        <v>0</v>
      </c>
      <c r="G71" s="77">
        <f t="shared" si="11"/>
        <v>0</v>
      </c>
    </row>
    <row r="72" spans="1:7" x14ac:dyDescent="0.25">
      <c r="A72" s="27" t="s">
        <v>47</v>
      </c>
      <c r="B72" s="85">
        <v>0</v>
      </c>
      <c r="C72" s="28">
        <v>1</v>
      </c>
      <c r="D72" s="25">
        <v>24</v>
      </c>
      <c r="E72" s="26">
        <v>0.5</v>
      </c>
      <c r="F72" s="68">
        <f t="shared" si="10"/>
        <v>0</v>
      </c>
      <c r="G72" s="77">
        <f t="shared" si="11"/>
        <v>0</v>
      </c>
    </row>
    <row r="73" spans="1:7" x14ac:dyDescent="0.25">
      <c r="A73" s="27" t="s">
        <v>48</v>
      </c>
      <c r="B73" s="86">
        <v>0</v>
      </c>
      <c r="C73" s="28">
        <v>1</v>
      </c>
      <c r="D73" s="25">
        <v>24</v>
      </c>
      <c r="E73" s="26">
        <v>0.5</v>
      </c>
      <c r="F73" s="68">
        <f t="shared" si="10"/>
        <v>0</v>
      </c>
      <c r="G73" s="77">
        <f t="shared" si="11"/>
        <v>0</v>
      </c>
    </row>
    <row r="74" spans="1:7" ht="15.75" thickBot="1" x14ac:dyDescent="0.3">
      <c r="A74" s="29" t="s">
        <v>49</v>
      </c>
      <c r="B74" s="85">
        <v>0</v>
      </c>
      <c r="C74" s="30">
        <v>2</v>
      </c>
      <c r="D74" s="25">
        <v>24</v>
      </c>
      <c r="E74" s="26">
        <v>0.5</v>
      </c>
      <c r="F74" s="68">
        <f t="shared" si="10"/>
        <v>0</v>
      </c>
      <c r="G74" s="77">
        <f t="shared" si="11"/>
        <v>0</v>
      </c>
    </row>
    <row r="75" spans="1:7" x14ac:dyDescent="0.25">
      <c r="A75" s="61" t="s">
        <v>61</v>
      </c>
      <c r="B75" s="57"/>
      <c r="C75" s="58"/>
      <c r="D75" s="59"/>
      <c r="E75" s="58"/>
      <c r="F75" s="60"/>
      <c r="G75" s="63">
        <f>SUM(G56:G74)</f>
        <v>0</v>
      </c>
    </row>
    <row r="76" spans="1:7" x14ac:dyDescent="0.25">
      <c r="A76" s="62" t="s">
        <v>62</v>
      </c>
      <c r="B76" s="53"/>
      <c r="C76" s="54"/>
      <c r="D76" s="55"/>
      <c r="E76" s="54"/>
      <c r="F76" s="56"/>
      <c r="G76" s="64">
        <f>G75*$G$1</f>
        <v>0</v>
      </c>
    </row>
    <row r="77" spans="1:7" ht="15.75" thickBot="1" x14ac:dyDescent="0.3">
      <c r="A77" s="47" t="s">
        <v>16</v>
      </c>
      <c r="B77" s="48"/>
      <c r="C77" s="49"/>
      <c r="D77" s="50"/>
      <c r="E77" s="51"/>
      <c r="F77" s="52"/>
      <c r="G77" s="65">
        <f>SUM(G75:G76)</f>
        <v>0</v>
      </c>
    </row>
    <row r="79" spans="1:7" ht="15.75" thickBot="1" x14ac:dyDescent="0.3">
      <c r="A79" s="1" t="s">
        <v>50</v>
      </c>
    </row>
    <row r="80" spans="1:7" ht="45.75" thickBot="1" x14ac:dyDescent="0.3">
      <c r="A80" s="5" t="s">
        <v>51</v>
      </c>
      <c r="B80" s="6" t="s">
        <v>60</v>
      </c>
      <c r="C80" s="6" t="s">
        <v>2</v>
      </c>
      <c r="D80" s="7" t="s">
        <v>3</v>
      </c>
      <c r="E80" s="6" t="s">
        <v>4</v>
      </c>
      <c r="F80" s="6" t="s">
        <v>67</v>
      </c>
      <c r="G80" s="8" t="s">
        <v>68</v>
      </c>
    </row>
    <row r="81" spans="1:8" x14ac:dyDescent="0.25">
      <c r="A81" s="23" t="s">
        <v>52</v>
      </c>
      <c r="B81" s="85">
        <v>0</v>
      </c>
      <c r="C81" s="24">
        <v>1821</v>
      </c>
      <c r="D81" s="25">
        <v>36</v>
      </c>
      <c r="E81" s="26">
        <v>0.33333333333333331</v>
      </c>
      <c r="F81" s="68">
        <f t="shared" ref="F81:F86" si="12">B81*E81</f>
        <v>0</v>
      </c>
      <c r="G81" s="77">
        <f>B81*C81*E81</f>
        <v>0</v>
      </c>
    </row>
    <row r="82" spans="1:8" x14ac:dyDescent="0.25">
      <c r="A82" s="27" t="s">
        <v>53</v>
      </c>
      <c r="B82" s="86">
        <v>0</v>
      </c>
      <c r="C82" s="28">
        <v>438</v>
      </c>
      <c r="D82" s="31">
        <v>36</v>
      </c>
      <c r="E82" s="32">
        <v>0.33333333333333331</v>
      </c>
      <c r="F82" s="68">
        <f t="shared" si="12"/>
        <v>0</v>
      </c>
      <c r="G82" s="77">
        <f t="shared" ref="G82:G86" si="13">B82*C82*E82</f>
        <v>0</v>
      </c>
    </row>
    <row r="83" spans="1:8" x14ac:dyDescent="0.25">
      <c r="A83" s="27" t="s">
        <v>54</v>
      </c>
      <c r="B83" s="85">
        <v>0</v>
      </c>
      <c r="C83" s="28">
        <v>1689</v>
      </c>
      <c r="D83" s="31">
        <v>36</v>
      </c>
      <c r="E83" s="32">
        <v>0.33333333333333331</v>
      </c>
      <c r="F83" s="68">
        <f t="shared" si="12"/>
        <v>0</v>
      </c>
      <c r="G83" s="77">
        <f t="shared" si="13"/>
        <v>0</v>
      </c>
    </row>
    <row r="84" spans="1:8" x14ac:dyDescent="0.25">
      <c r="A84" s="27" t="s">
        <v>55</v>
      </c>
      <c r="B84" s="86">
        <v>0</v>
      </c>
      <c r="C84" s="28">
        <v>97</v>
      </c>
      <c r="D84" s="31">
        <v>36</v>
      </c>
      <c r="E84" s="32">
        <v>0.33333333333333331</v>
      </c>
      <c r="F84" s="68">
        <f t="shared" si="12"/>
        <v>0</v>
      </c>
      <c r="G84" s="77">
        <f t="shared" si="13"/>
        <v>0</v>
      </c>
    </row>
    <row r="85" spans="1:8" x14ac:dyDescent="0.25">
      <c r="A85" s="27" t="s">
        <v>56</v>
      </c>
      <c r="B85" s="85">
        <v>0</v>
      </c>
      <c r="C85" s="28">
        <v>107</v>
      </c>
      <c r="D85" s="31">
        <v>36</v>
      </c>
      <c r="E85" s="32">
        <v>0.33333333333333331</v>
      </c>
      <c r="F85" s="68">
        <f t="shared" si="12"/>
        <v>0</v>
      </c>
      <c r="G85" s="77">
        <f t="shared" si="13"/>
        <v>0</v>
      </c>
    </row>
    <row r="86" spans="1:8" ht="15.75" thickBot="1" x14ac:dyDescent="0.3">
      <c r="A86" s="29" t="s">
        <v>57</v>
      </c>
      <c r="B86" s="86">
        <v>0</v>
      </c>
      <c r="C86" s="30">
        <v>161</v>
      </c>
      <c r="D86" s="33">
        <v>36</v>
      </c>
      <c r="E86" s="34">
        <v>0.33333333333333331</v>
      </c>
      <c r="F86" s="68">
        <f t="shared" si="12"/>
        <v>0</v>
      </c>
      <c r="G86" s="77">
        <f t="shared" si="13"/>
        <v>0</v>
      </c>
    </row>
    <row r="87" spans="1:8" x14ac:dyDescent="0.25">
      <c r="A87" s="61" t="s">
        <v>61</v>
      </c>
      <c r="B87" s="57"/>
      <c r="C87" s="58"/>
      <c r="D87" s="59"/>
      <c r="E87" s="58"/>
      <c r="F87" s="60"/>
      <c r="G87" s="63">
        <f>SUM(G81:G86)</f>
        <v>0</v>
      </c>
    </row>
    <row r="88" spans="1:8" x14ac:dyDescent="0.25">
      <c r="A88" s="62" t="s">
        <v>62</v>
      </c>
      <c r="B88" s="53"/>
      <c r="C88" s="54"/>
      <c r="D88" s="55"/>
      <c r="E88" s="54"/>
      <c r="F88" s="56"/>
      <c r="G88" s="64">
        <f>G87*$G$1</f>
        <v>0</v>
      </c>
    </row>
    <row r="89" spans="1:8" ht="15.75" thickBot="1" x14ac:dyDescent="0.3">
      <c r="A89" s="47" t="s">
        <v>16</v>
      </c>
      <c r="B89" s="48"/>
      <c r="C89" s="49"/>
      <c r="D89" s="50"/>
      <c r="E89" s="51"/>
      <c r="F89" s="52"/>
      <c r="G89" s="65">
        <f>SUM(G87:G88)</f>
        <v>0</v>
      </c>
    </row>
    <row r="91" spans="1:8" ht="15.75" thickBot="1" x14ac:dyDescent="0.3">
      <c r="A91" s="1" t="s">
        <v>58</v>
      </c>
    </row>
    <row r="92" spans="1:8" ht="45.75" thickBot="1" x14ac:dyDescent="0.3">
      <c r="A92" s="5" t="s">
        <v>1</v>
      </c>
      <c r="B92" s="6" t="s">
        <v>60</v>
      </c>
      <c r="C92" s="6" t="s">
        <v>2</v>
      </c>
      <c r="D92" s="7" t="s">
        <v>3</v>
      </c>
      <c r="E92" s="6" t="s">
        <v>4</v>
      </c>
      <c r="F92" s="6" t="s">
        <v>67</v>
      </c>
      <c r="G92" s="8" t="s">
        <v>68</v>
      </c>
    </row>
    <row r="93" spans="1:8" ht="15.75" thickBot="1" x14ac:dyDescent="0.3">
      <c r="A93" s="23" t="s">
        <v>59</v>
      </c>
      <c r="B93" s="85">
        <v>0</v>
      </c>
      <c r="C93" s="24">
        <v>22</v>
      </c>
      <c r="D93" s="25">
        <v>48</v>
      </c>
      <c r="E93" s="26">
        <v>0.25</v>
      </c>
      <c r="F93" s="68">
        <f>B93*E93</f>
        <v>0</v>
      </c>
      <c r="G93" s="77">
        <f>B93*C93*E93</f>
        <v>0</v>
      </c>
      <c r="H93" s="35"/>
    </row>
    <row r="94" spans="1:8" x14ac:dyDescent="0.25">
      <c r="A94" s="61" t="s">
        <v>61</v>
      </c>
      <c r="B94" s="57"/>
      <c r="C94" s="58"/>
      <c r="D94" s="59"/>
      <c r="E94" s="58"/>
      <c r="F94" s="60"/>
      <c r="G94" s="63">
        <f>SUM(G93)</f>
        <v>0</v>
      </c>
      <c r="H94" s="35"/>
    </row>
    <row r="95" spans="1:8" x14ac:dyDescent="0.25">
      <c r="A95" s="62" t="s">
        <v>62</v>
      </c>
      <c r="B95" s="53"/>
      <c r="C95" s="54"/>
      <c r="D95" s="55"/>
      <c r="E95" s="54"/>
      <c r="F95" s="56"/>
      <c r="G95" s="64">
        <f>G94*$G$1</f>
        <v>0</v>
      </c>
      <c r="H95" s="35"/>
    </row>
    <row r="96" spans="1:8" ht="15.75" thickBot="1" x14ac:dyDescent="0.3">
      <c r="A96" s="47" t="s">
        <v>16</v>
      </c>
      <c r="B96" s="48"/>
      <c r="C96" s="49"/>
      <c r="D96" s="50"/>
      <c r="E96" s="51"/>
      <c r="F96" s="52"/>
      <c r="G96" s="65">
        <f>SUM(G94:G95)</f>
        <v>0</v>
      </c>
    </row>
    <row r="97" spans="1:7" x14ac:dyDescent="0.25">
      <c r="G97" s="9"/>
    </row>
    <row r="98" spans="1:7" ht="15.75" thickBot="1" x14ac:dyDescent="0.3"/>
    <row r="99" spans="1:7" ht="30.75" thickBot="1" x14ac:dyDescent="0.3">
      <c r="A99" s="36" t="s">
        <v>69</v>
      </c>
      <c r="B99" s="87">
        <v>0</v>
      </c>
      <c r="C99" s="37">
        <v>1</v>
      </c>
      <c r="D99" s="38"/>
      <c r="E99" s="75">
        <v>1</v>
      </c>
      <c r="F99" s="76">
        <f>B99*E99</f>
        <v>0</v>
      </c>
      <c r="G99" s="78">
        <f>B99*C99*E99</f>
        <v>0</v>
      </c>
    </row>
    <row r="100" spans="1:7" x14ac:dyDescent="0.25">
      <c r="A100" s="61" t="s">
        <v>61</v>
      </c>
      <c r="B100" s="57"/>
      <c r="C100" s="58"/>
      <c r="D100" s="59"/>
      <c r="E100" s="58"/>
      <c r="F100" s="60"/>
      <c r="G100" s="63">
        <f>SUM(G99)</f>
        <v>0</v>
      </c>
    </row>
    <row r="101" spans="1:7" x14ac:dyDescent="0.25">
      <c r="A101" s="62" t="s">
        <v>62</v>
      </c>
      <c r="B101" s="53"/>
      <c r="C101" s="54"/>
      <c r="D101" s="55"/>
      <c r="E101" s="54"/>
      <c r="F101" s="56"/>
      <c r="G101" s="64">
        <f>G100*$G$1</f>
        <v>0</v>
      </c>
    </row>
    <row r="102" spans="1:7" ht="15.75" thickBot="1" x14ac:dyDescent="0.3">
      <c r="A102" s="47" t="s">
        <v>16</v>
      </c>
      <c r="B102" s="48"/>
      <c r="C102" s="49"/>
      <c r="D102" s="50"/>
      <c r="E102" s="51"/>
      <c r="F102" s="52"/>
      <c r="G102" s="65">
        <f>SUM(G100:G101)</f>
        <v>0</v>
      </c>
    </row>
    <row r="103" spans="1:7" x14ac:dyDescent="0.25">
      <c r="A103" s="39"/>
      <c r="B103" s="40"/>
      <c r="C103" s="41"/>
      <c r="D103" s="42"/>
      <c r="E103" s="41"/>
      <c r="F103" s="43"/>
    </row>
    <row r="105" spans="1:7" ht="15.75" thickBot="1" x14ac:dyDescent="0.3"/>
    <row r="106" spans="1:7" x14ac:dyDescent="0.25">
      <c r="D106" s="91" t="s">
        <v>64</v>
      </c>
      <c r="E106" s="92"/>
      <c r="F106" s="93"/>
      <c r="G106" s="73">
        <f>SUM(G100,G94,G87,G75,G50,G41,G33,G25,G14)</f>
        <v>0</v>
      </c>
    </row>
    <row r="107" spans="1:7" x14ac:dyDescent="0.25">
      <c r="D107" s="88" t="s">
        <v>65</v>
      </c>
      <c r="E107" s="89"/>
      <c r="F107" s="90"/>
      <c r="G107" s="74">
        <f>SUM(G101,G95,G88,G76,G51,G42,G34,G26,G15)</f>
        <v>0</v>
      </c>
    </row>
    <row r="108" spans="1:7" ht="16.5" thickBot="1" x14ac:dyDescent="0.3">
      <c r="D108" s="94" t="s">
        <v>66</v>
      </c>
      <c r="E108" s="95"/>
      <c r="F108" s="96"/>
      <c r="G108" s="97">
        <f>SUM(G102,G96,G89,G77,G52,G43,G35,G27,G16)</f>
        <v>0</v>
      </c>
    </row>
    <row r="109" spans="1:7" ht="15.75" x14ac:dyDescent="0.25">
      <c r="D109" s="44"/>
      <c r="E109" s="45"/>
      <c r="F109" s="46"/>
      <c r="G109" s="67"/>
    </row>
  </sheetData>
  <sheetProtection algorithmName="SHA-512" hashValue="cvG6pWXg1oDKtI2mwJCxSV/pnA4WBOPkjT04qkDhrGGZCkb5bVkQDJuwQ0i7Qd5XknFvZJ0Np0XXMAjTAt3r4Q==" saltValue="tWGx6Fy4WYKPFZ7QXuzTbA==" spinCount="100000" sheet="1" objects="1" scenarios="1"/>
  <mergeCells count="3">
    <mergeCell ref="D107:F107"/>
    <mergeCell ref="D106:F106"/>
    <mergeCell ref="D108:F108"/>
  </mergeCells>
  <pageMargins left="0.25" right="0.25" top="0.75" bottom="0.75" header="0.3" footer="0.3"/>
  <pageSetup paperSize="9" scale="92" fitToHeight="0" orientation="portrait" r:id="rId1"/>
  <ignoredErrors>
    <ignoredError sqref="G34 G4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C614676B6D2546BD20919F2DD11565" ma:contentTypeVersion="12" ma:contentTypeDescription="Vytvoří nový dokument" ma:contentTypeScope="" ma:versionID="81aee4a4f4db82f673a8ac08e23e9969">
  <xsd:schema xmlns:xsd="http://www.w3.org/2001/XMLSchema" xmlns:xs="http://www.w3.org/2001/XMLSchema" xmlns:p="http://schemas.microsoft.com/office/2006/metadata/properties" xmlns:ns2="4f3d69ce-cb78-4367-80d7-7062600123f3" xmlns:ns3="dffe79d6-2d53-45b4-be96-0764d4d6e9fd" targetNamespace="http://schemas.microsoft.com/office/2006/metadata/properties" ma:root="true" ma:fieldsID="e7cae8d7e17018a5f424ab1ea80702c6" ns2:_="" ns3:_="">
    <xsd:import namespace="4f3d69ce-cb78-4367-80d7-7062600123f3"/>
    <xsd:import namespace="dffe79d6-2d53-45b4-be96-0764d4d6e9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d69ce-cb78-4367-80d7-7062600123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e79d6-2d53-45b4-be96-0764d4d6e9f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CC5748-B571-4F2E-9362-00FD9CF45B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341FCB-8702-4B30-8139-463CF4EB3D30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4f3d69ce-cb78-4367-80d7-7062600123f3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dffe79d6-2d53-45b4-be96-0764d4d6e9f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C01D57-3A2F-4543-B482-3FE0B7355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3d69ce-cb78-4367-80d7-7062600123f3"/>
    <ds:schemaRef ds:uri="dffe79d6-2d53-45b4-be96-0764d4d6e9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Zadání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Šíma</dc:creator>
  <cp:keywords/>
  <dc:description/>
  <cp:lastModifiedBy>Martin Šíma</cp:lastModifiedBy>
  <cp:revision/>
  <cp:lastPrinted>2020-08-11T06:43:12Z</cp:lastPrinted>
  <dcterms:created xsi:type="dcterms:W3CDTF">2020-07-29T10:50:49Z</dcterms:created>
  <dcterms:modified xsi:type="dcterms:W3CDTF">2020-08-13T11:01:46Z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0x01010052C614676B6D2546BD20919F2DD11565</vt:lpwstr>
  </property>
</Properties>
</file>