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D:\AAA Záloha Doma\aaa-ivoscheck\Gymnázium Ostrov\b_skola_GYMNAZIUM OSTROV\Výběrové řízení\"/>
    </mc:Choice>
  </mc:AlternateContent>
  <xr:revisionPtr revIDLastSave="0" documentId="8_{C32EC293-731B-4DA8-9D25-63A0E4618727}" xr6:coauthVersionLast="34" xr6:coauthVersionMax="34" xr10:uidLastSave="{00000000-0000-0000-0000-000000000000}"/>
  <bookViews>
    <workbookView xWindow="0" yWindow="0" windowWidth="23040" windowHeight="9660" tabRatio="809" xr2:uid="{00000000-000D-0000-FFFF-FFFF00000000}"/>
  </bookViews>
  <sheets>
    <sheet name="02_GYMNÁZIUM OSTROV" sheetId="8" r:id="rId1"/>
  </sheets>
  <definedNames>
    <definedName name="_xlnm.Print_Titles" localSheetId="0">'02_GYMNÁZIUM OSTROV'!$1:$2</definedName>
    <definedName name="_xlnm.Print_Area" localSheetId="0">'02_GYMNÁZIUM OSTROV'!$A$1:$I$54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1" i="8" l="1"/>
  <c r="H41" i="8"/>
  <c r="I27" i="8"/>
  <c r="H27" i="8"/>
  <c r="I43" i="8"/>
  <c r="H43" i="8"/>
  <c r="I40" i="8"/>
  <c r="H40" i="8"/>
  <c r="I39" i="8"/>
  <c r="H39" i="8"/>
  <c r="I36" i="8"/>
  <c r="H36" i="8"/>
  <c r="I35" i="8"/>
  <c r="H35" i="8"/>
  <c r="I34" i="8"/>
  <c r="H34" i="8"/>
  <c r="I33" i="8"/>
  <c r="H33" i="8"/>
  <c r="I32" i="8"/>
  <c r="H32" i="8"/>
  <c r="H49" i="8"/>
  <c r="H48" i="8"/>
  <c r="I49" i="8"/>
  <c r="I48" i="8"/>
  <c r="I47" i="8"/>
  <c r="H47" i="8"/>
  <c r="I18" i="8"/>
  <c r="H18" i="8"/>
  <c r="I31" i="8"/>
  <c r="H31" i="8"/>
  <c r="I52" i="8" l="1"/>
  <c r="H52" i="8"/>
  <c r="I51" i="8"/>
  <c r="H51" i="8"/>
  <c r="I50" i="8"/>
  <c r="H50" i="8"/>
  <c r="I46" i="8"/>
  <c r="H46" i="8"/>
  <c r="I44" i="8"/>
  <c r="H44" i="8"/>
  <c r="I42" i="8"/>
  <c r="H42" i="8"/>
  <c r="I38" i="8"/>
  <c r="H38" i="8"/>
  <c r="I30" i="8"/>
  <c r="H30" i="8"/>
  <c r="I29" i="8"/>
  <c r="H29" i="8"/>
  <c r="I26" i="8"/>
  <c r="H26" i="8"/>
  <c r="I24" i="8"/>
  <c r="H24" i="8"/>
  <c r="I23" i="8"/>
  <c r="H23" i="8"/>
  <c r="I22" i="8"/>
  <c r="H22" i="8"/>
  <c r="I21" i="8"/>
  <c r="H21" i="8"/>
  <c r="I20" i="8"/>
  <c r="H20" i="8"/>
  <c r="I17" i="8"/>
  <c r="H17" i="8"/>
  <c r="A17" i="8"/>
  <c r="I16" i="8"/>
  <c r="H16" i="8"/>
  <c r="A16" i="8"/>
  <c r="I15" i="8"/>
  <c r="H15" i="8"/>
  <c r="A15" i="8"/>
  <c r="I14" i="8"/>
  <c r="H14" i="8"/>
  <c r="A14" i="8"/>
  <c r="I13" i="8"/>
  <c r="H13" i="8"/>
  <c r="A13" i="8"/>
  <c r="I12" i="8"/>
  <c r="H12" i="8"/>
  <c r="A12" i="8"/>
  <c r="I11" i="8"/>
  <c r="H11" i="8"/>
  <c r="A11" i="8"/>
  <c r="I10" i="8"/>
  <c r="H10" i="8"/>
  <c r="A10" i="8"/>
  <c r="I9" i="8"/>
  <c r="H9" i="8"/>
  <c r="A9" i="8"/>
  <c r="I8" i="8"/>
  <c r="H8" i="8"/>
  <c r="A8" i="8"/>
  <c r="I7" i="8"/>
  <c r="H7" i="8"/>
  <c r="A7" i="8"/>
  <c r="I6" i="8"/>
  <c r="H6" i="8"/>
  <c r="A6" i="8"/>
  <c r="I5" i="8"/>
  <c r="H5" i="8"/>
  <c r="A5" i="8"/>
  <c r="I4" i="8"/>
  <c r="H4" i="8"/>
  <c r="A4" i="8"/>
  <c r="A3" i="8"/>
  <c r="I53" i="8" l="1"/>
  <c r="H53" i="8"/>
  <c r="I54" i="8" l="1"/>
</calcChain>
</file>

<file path=xl/sharedStrings.xml><?xml version="1.0" encoding="utf-8"?>
<sst xmlns="http://schemas.openxmlformats.org/spreadsheetml/2006/main" count="145" uniqueCount="98">
  <si>
    <t>#</t>
  </si>
  <si>
    <t>Počet</t>
  </si>
  <si>
    <t>M.j.</t>
  </si>
  <si>
    <t>ks</t>
  </si>
  <si>
    <t>Reference</t>
  </si>
  <si>
    <t>CELKEM</t>
  </si>
  <si>
    <t>Součet</t>
  </si>
  <si>
    <t>Materiál celkem</t>
  </si>
  <si>
    <t>Montáž celkem</t>
  </si>
  <si>
    <t>Montáž / m.j.</t>
  </si>
  <si>
    <t>Materiál / m.j.</t>
  </si>
  <si>
    <t>N013860</t>
  </si>
  <si>
    <t>N059652</t>
  </si>
  <si>
    <t>Název</t>
  </si>
  <si>
    <t>Ústředna MB Secure 5000.</t>
  </si>
  <si>
    <t>MB-Secure Licence - 512 uživatelů</t>
  </si>
  <si>
    <t>LCD/LED Klávesnice (komplet), bílá, MB Secure, 19 tlačítek</t>
  </si>
  <si>
    <t>N013001</t>
  </si>
  <si>
    <t>Čtečka Mifare Accentic, RS485 Clk/Data, bez klávesnice</t>
  </si>
  <si>
    <t>N026422</t>
  </si>
  <si>
    <t>N026487</t>
  </si>
  <si>
    <t>USB načítací stanice mifare Classic a DESFire EV1</t>
  </si>
  <si>
    <t>SC517/WH/MULTI/G2</t>
  </si>
  <si>
    <t>Mag.kontakt povrchový se svorkami, volitelné EOL rezistory</t>
  </si>
  <si>
    <t>Kryt ZG20 pro MB-Secure nebo RIO</t>
  </si>
  <si>
    <t>N013730</t>
  </si>
  <si>
    <t>Akumulátor 12V / 18Ah</t>
  </si>
  <si>
    <t>UT12180</t>
  </si>
  <si>
    <t>Kabeláže</t>
  </si>
  <si>
    <t>N023350.17</t>
  </si>
  <si>
    <t>N013950</t>
  </si>
  <si>
    <t>Syst. napájecí zdroj do ústředny 12V DC/26Ah, AUX 1,5A</t>
  </si>
  <si>
    <t>Ústředna ACS a PZTS</t>
  </si>
  <si>
    <t>75PS13V8 K40/5A</t>
  </si>
  <si>
    <t>Spínaný zdroj v kovovém krytu 13,8 Vss / 5A s reléovými výstupy a odpojovačem</t>
  </si>
  <si>
    <t>N013940</t>
  </si>
  <si>
    <t>Koncentrátor 16in/16out, PCB bez krytu, BUS2/IB2</t>
  </si>
  <si>
    <t>N013941</t>
  </si>
  <si>
    <t>Releový modul 4x230V/8A a 8x 24V/1A, PCB bez krytu</t>
  </si>
  <si>
    <t>HUB PRO BOX</t>
  </si>
  <si>
    <t>Kovový kryt pro HUB PRO / PRO-3200 / RIO MB-sec</t>
  </si>
  <si>
    <t>Dveřní zámky a otvírače</t>
  </si>
  <si>
    <t>SYKFY 3x2x0,5</t>
  </si>
  <si>
    <t>m</t>
  </si>
  <si>
    <t>Datový kabel 4x2x0,5</t>
  </si>
  <si>
    <t>Sdělovací kabel 3x2x0,5</t>
  </si>
  <si>
    <t>Trasový materiál / drážkování bez začištění</t>
  </si>
  <si>
    <t>Kamerový systém</t>
  </si>
  <si>
    <t>Dveřní moduly čtečky a detektory</t>
  </si>
  <si>
    <t>DS-7716NI-I4</t>
  </si>
  <si>
    <t>kpl</t>
  </si>
  <si>
    <t>Oživení a ostatní náklady</t>
  </si>
  <si>
    <t>Programování systému</t>
  </si>
  <si>
    <t>Výchozí revize a funkční zkouška</t>
  </si>
  <si>
    <t>Gymnázium Ostrov</t>
  </si>
  <si>
    <t>16 kanálový síťový digitální videorekordér s integrovaným 8 port. PoE</t>
  </si>
  <si>
    <t>Dveřní modul, max. 2 čtečky RS-485, 1 dveře, BUS2</t>
  </si>
  <si>
    <t>DS-2CD2022WD-I</t>
  </si>
  <si>
    <t>2 Mpx venkovní kamera, s IR přísvitem až 30 m a WDR 120dB</t>
  </si>
  <si>
    <t>N013003</t>
  </si>
  <si>
    <t>Display - grafická klávesnice</t>
  </si>
  <si>
    <t>N013596</t>
  </si>
  <si>
    <t>Software pro správu kontrollerů IQ Systém Control</t>
  </si>
  <si>
    <t>DELL VOSTRO 3368 MT</t>
  </si>
  <si>
    <t>PC server, Core i7, 8GB RAM, 1TB HDD, Win 10 Pro</t>
  </si>
  <si>
    <t>Můstek - Bakaláři</t>
  </si>
  <si>
    <t>s</t>
  </si>
  <si>
    <t xml:space="preserve"> </t>
  </si>
  <si>
    <t>N043060.17</t>
  </si>
  <si>
    <t>RKZ18S</t>
  </si>
  <si>
    <t>Svorkovnice instalační do krabice KP68</t>
  </si>
  <si>
    <t>Propojení IT technikem</t>
  </si>
  <si>
    <t>Oživení a koinfigurace systému</t>
  </si>
  <si>
    <t>Dokumentace skutečného provedení</t>
  </si>
  <si>
    <t>Vedlejší náklady - zaškolení obsluhy</t>
  </si>
  <si>
    <t>Zyxel GS1900-8P</t>
  </si>
  <si>
    <t>Switch 8port, IPv6, 802.3at POE Plus</t>
  </si>
  <si>
    <t>Triton RBA-15-AS5-CAX-A1</t>
  </si>
  <si>
    <t>Rozavděč nástěnný výšky 15U, /600x500, nedělený</t>
  </si>
  <si>
    <t>Triton RAB-PD-X01-A1</t>
  </si>
  <si>
    <t>Zásuvka CZ 8x, 3x1,5mm, 2 m kabel</t>
  </si>
  <si>
    <t>Patch panel osazený 24 portů UTP 1U, Cat 6 s vyvazovací lištou</t>
  </si>
  <si>
    <t>Patch kabel vyvyazovací Cat6</t>
  </si>
  <si>
    <t>UTP cat.6</t>
  </si>
  <si>
    <t>Kabel instalační CYKY 3Cx2,5</t>
  </si>
  <si>
    <t>CYKY 3x2,5</t>
  </si>
  <si>
    <t>CYA 4mm</t>
  </si>
  <si>
    <t>Vodič CYA 4mm  - potenciálové spojení</t>
  </si>
  <si>
    <t>LHD 40x20</t>
  </si>
  <si>
    <t>Elektroinstalační lišta 40x20, včetně kotvení</t>
  </si>
  <si>
    <t>Elektrický zámek dveřní</t>
  </si>
  <si>
    <t>BEFO</t>
  </si>
  <si>
    <t>Zdroj pro BEFO zámek</t>
  </si>
  <si>
    <t>2Voice</t>
  </si>
  <si>
    <t>Systémový kabel pro DT</t>
  </si>
  <si>
    <t>Solarix</t>
  </si>
  <si>
    <t>Signalizace neautorizovaného přístupu</t>
  </si>
  <si>
    <t>Drobný a nespecifikovaný materiál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</si>
</sst>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;\-0;;@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0"/>
      <color theme="0"/>
      <name val="Arial Narrow"/>
      <family val="2"/>
      <charset val="238"/>
    </font>
    <font>
      <i/>
      <sz val="10"/>
      <color theme="0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i/>
      <sz val="10"/>
      <color rgb="FFFF0000"/>
      <name val="Arial Narrow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3" fillId="0" borderId="0" xfId="0" applyFont="1"/>
    <xf numFmtId="0" fontId="3" fillId="0" borderId="0" xfId="0" applyFont="1" applyFill="1"/>
    <xf numFmtId="0" fontId="1" fillId="0" borderId="0" xfId="0" applyFont="1" applyFill="1"/>
    <xf numFmtId="0" fontId="2" fillId="0" borderId="1" xfId="0" applyFont="1" applyBorder="1" applyAlignment="1">
      <alignment horizontal="left" vertical="top" wrapText="1" indent="1"/>
    </xf>
    <xf numFmtId="0" fontId="4" fillId="0" borderId="1" xfId="0" applyFont="1" applyBorder="1" applyAlignment="1">
      <alignment horizontal="left" vertical="top" wrapText="1" indent="1"/>
    </xf>
    <xf numFmtId="0" fontId="4" fillId="0" borderId="2" xfId="0" applyFont="1" applyBorder="1" applyAlignment="1">
      <alignment horizontal="left" vertical="top" wrapText="1" indent="1"/>
    </xf>
    <xf numFmtId="0" fontId="4" fillId="0" borderId="3" xfId="0" applyFont="1" applyBorder="1" applyAlignment="1">
      <alignment horizontal="left" vertical="top" wrapText="1" indent="1"/>
    </xf>
    <xf numFmtId="164" fontId="4" fillId="0" borderId="3" xfId="0" applyNumberFormat="1" applyFont="1" applyBorder="1" applyAlignment="1">
      <alignment horizontal="right" vertical="top" wrapText="1" indent="1"/>
    </xf>
    <xf numFmtId="164" fontId="4" fillId="0" borderId="4" xfId="0" applyNumberFormat="1" applyFont="1" applyBorder="1" applyAlignment="1">
      <alignment horizontal="right" vertical="top" wrapText="1" indent="1"/>
    </xf>
    <xf numFmtId="164" fontId="4" fillId="0" borderId="1" xfId="0" applyNumberFormat="1" applyFont="1" applyBorder="1" applyAlignment="1">
      <alignment horizontal="right" vertical="top" wrapText="1" indent="1"/>
    </xf>
    <xf numFmtId="0" fontId="6" fillId="0" borderId="1" xfId="0" applyFont="1" applyBorder="1" applyAlignment="1">
      <alignment horizontal="left" vertical="top" wrapText="1" indent="1"/>
    </xf>
    <xf numFmtId="0" fontId="6" fillId="0" borderId="2" xfId="0" applyFont="1" applyBorder="1" applyAlignment="1">
      <alignment horizontal="left" vertical="top" wrapText="1" indent="1"/>
    </xf>
    <xf numFmtId="0" fontId="6" fillId="0" borderId="3" xfId="0" applyFont="1" applyBorder="1" applyAlignment="1">
      <alignment horizontal="left" vertical="top" wrapText="1" indent="1"/>
    </xf>
    <xf numFmtId="164" fontId="6" fillId="0" borderId="3" xfId="0" applyNumberFormat="1" applyFont="1" applyBorder="1" applyAlignment="1">
      <alignment horizontal="left" vertical="top" wrapText="1" indent="1"/>
    </xf>
    <xf numFmtId="164" fontId="6" fillId="0" borderId="3" xfId="0" applyNumberFormat="1" applyFont="1" applyBorder="1" applyAlignment="1">
      <alignment horizontal="right" vertical="top" wrapText="1" indent="1"/>
    </xf>
    <xf numFmtId="164" fontId="6" fillId="0" borderId="4" xfId="0" applyNumberFormat="1" applyFont="1" applyBorder="1" applyAlignment="1">
      <alignment horizontal="right" vertical="top" wrapText="1" indent="1"/>
    </xf>
    <xf numFmtId="0" fontId="8" fillId="5" borderId="1" xfId="0" applyFont="1" applyFill="1" applyBorder="1" applyAlignment="1">
      <alignment horizontal="left" vertical="top" wrapText="1" indent="1"/>
    </xf>
    <xf numFmtId="0" fontId="9" fillId="5" borderId="1" xfId="0" applyFont="1" applyFill="1" applyBorder="1" applyAlignment="1">
      <alignment horizontal="left" vertical="top" wrapText="1" indent="1"/>
    </xf>
    <xf numFmtId="0" fontId="10" fillId="4" borderId="1" xfId="0" applyFont="1" applyFill="1" applyBorder="1" applyAlignment="1">
      <alignment horizontal="left" vertical="top" wrapText="1" indent="1"/>
    </xf>
    <xf numFmtId="0" fontId="11" fillId="4" borderId="1" xfId="0" applyFont="1" applyFill="1" applyBorder="1" applyAlignment="1">
      <alignment horizontal="left" vertical="top" wrapText="1" indent="1"/>
    </xf>
    <xf numFmtId="0" fontId="12" fillId="4" borderId="1" xfId="0" applyFont="1" applyFill="1" applyBorder="1" applyAlignment="1">
      <alignment horizontal="left" vertical="top" wrapText="1" indent="1"/>
    </xf>
    <xf numFmtId="164" fontId="10" fillId="4" borderId="1" xfId="0" applyNumberFormat="1" applyFont="1" applyFill="1" applyBorder="1" applyAlignment="1">
      <alignment horizontal="right" vertical="top" wrapText="1" indent="1"/>
    </xf>
    <xf numFmtId="0" fontId="13" fillId="4" borderId="1" xfId="0" applyFont="1" applyFill="1" applyBorder="1" applyAlignment="1">
      <alignment horizontal="left" vertical="top" wrapText="1" indent="1"/>
    </xf>
    <xf numFmtId="0" fontId="10" fillId="6" borderId="1" xfId="0" applyFont="1" applyFill="1" applyBorder="1" applyAlignment="1">
      <alignment horizontal="left" vertical="top" wrapText="1" indent="1"/>
    </xf>
    <xf numFmtId="0" fontId="13" fillId="6" borderId="1" xfId="0" applyFont="1" applyFill="1" applyBorder="1" applyAlignment="1">
      <alignment horizontal="left" vertical="top" wrapText="1" indent="1"/>
    </xf>
    <xf numFmtId="164" fontId="10" fillId="6" borderId="1" xfId="0" applyNumberFormat="1" applyFont="1" applyFill="1" applyBorder="1" applyAlignment="1">
      <alignment horizontal="right" vertical="top" wrapText="1" indent="1"/>
    </xf>
    <xf numFmtId="0" fontId="14" fillId="3" borderId="1" xfId="0" applyFont="1" applyFill="1" applyBorder="1" applyAlignment="1">
      <alignment horizontal="left" vertical="top" wrapText="1" indent="1"/>
    </xf>
    <xf numFmtId="0" fontId="9" fillId="3" borderId="1" xfId="0" applyFont="1" applyFill="1" applyBorder="1" applyAlignment="1">
      <alignment horizontal="left" vertical="top" wrapText="1" indent="1"/>
    </xf>
    <xf numFmtId="0" fontId="8" fillId="3" borderId="1" xfId="0" applyFont="1" applyFill="1" applyBorder="1" applyAlignment="1">
      <alignment horizontal="left" vertical="top" wrapText="1" indent="1"/>
    </xf>
    <xf numFmtId="164" fontId="14" fillId="3" borderId="1" xfId="0" applyNumberFormat="1" applyFont="1" applyFill="1" applyBorder="1" applyAlignment="1">
      <alignment horizontal="right" vertical="top" wrapText="1" indent="1"/>
    </xf>
    <xf numFmtId="0" fontId="10" fillId="13" borderId="1" xfId="0" applyFont="1" applyFill="1" applyBorder="1" applyAlignment="1">
      <alignment horizontal="left" vertical="top" wrapText="1" indent="1"/>
    </xf>
    <xf numFmtId="0" fontId="13" fillId="13" borderId="1" xfId="0" applyFont="1" applyFill="1" applyBorder="1" applyAlignment="1">
      <alignment horizontal="left" vertical="top" wrapText="1" indent="1"/>
    </xf>
    <xf numFmtId="164" fontId="10" fillId="13" borderId="1" xfId="0" applyNumberFormat="1" applyFont="1" applyFill="1" applyBorder="1" applyAlignment="1">
      <alignment horizontal="right" vertical="top" wrapText="1" indent="1"/>
    </xf>
    <xf numFmtId="0" fontId="10" fillId="9" borderId="1" xfId="0" applyFont="1" applyFill="1" applyBorder="1" applyAlignment="1">
      <alignment horizontal="left" vertical="top" wrapText="1" indent="1"/>
    </xf>
    <xf numFmtId="0" fontId="13" fillId="9" borderId="1" xfId="0" applyFont="1" applyFill="1" applyBorder="1" applyAlignment="1">
      <alignment horizontal="left" vertical="top" wrapText="1" indent="1"/>
    </xf>
    <xf numFmtId="164" fontId="10" fillId="9" borderId="1" xfId="0" applyNumberFormat="1" applyFont="1" applyFill="1" applyBorder="1" applyAlignment="1">
      <alignment horizontal="right" vertical="top" wrapText="1" indent="1"/>
    </xf>
    <xf numFmtId="0" fontId="14" fillId="7" borderId="1" xfId="0" applyFont="1" applyFill="1" applyBorder="1" applyAlignment="1">
      <alignment horizontal="left" vertical="top" wrapText="1" indent="1"/>
    </xf>
    <xf numFmtId="0" fontId="9" fillId="7" borderId="1" xfId="0" applyFont="1" applyFill="1" applyBorder="1" applyAlignment="1">
      <alignment horizontal="left" vertical="top" wrapText="1" indent="1"/>
    </xf>
    <xf numFmtId="0" fontId="8" fillId="7" borderId="1" xfId="0" applyFont="1" applyFill="1" applyBorder="1" applyAlignment="1">
      <alignment horizontal="left" vertical="top" wrapText="1" indent="1"/>
    </xf>
    <xf numFmtId="164" fontId="14" fillId="7" borderId="1" xfId="0" applyNumberFormat="1" applyFont="1" applyFill="1" applyBorder="1" applyAlignment="1">
      <alignment horizontal="right" vertical="top" wrapText="1" indent="1"/>
    </xf>
    <xf numFmtId="0" fontId="10" fillId="10" borderId="1" xfId="0" applyFont="1" applyFill="1" applyBorder="1" applyAlignment="1">
      <alignment horizontal="left" vertical="top" wrapText="1" indent="1"/>
    </xf>
    <xf numFmtId="0" fontId="13" fillId="10" borderId="1" xfId="0" applyFont="1" applyFill="1" applyBorder="1" applyAlignment="1">
      <alignment horizontal="left" vertical="top" wrapText="1" indent="1"/>
    </xf>
    <xf numFmtId="164" fontId="10" fillId="10" borderId="1" xfId="0" applyNumberFormat="1" applyFont="1" applyFill="1" applyBorder="1" applyAlignment="1">
      <alignment horizontal="right" vertical="top" wrapText="1" indent="1"/>
    </xf>
    <xf numFmtId="0" fontId="14" fillId="11" borderId="1" xfId="0" applyFont="1" applyFill="1" applyBorder="1" applyAlignment="1">
      <alignment horizontal="left" vertical="top" wrapText="1" indent="1"/>
    </xf>
    <xf numFmtId="0" fontId="9" fillId="11" borderId="1" xfId="0" applyFont="1" applyFill="1" applyBorder="1" applyAlignment="1">
      <alignment horizontal="left" vertical="top" wrapText="1" indent="1"/>
    </xf>
    <xf numFmtId="0" fontId="8" fillId="11" borderId="1" xfId="0" applyFont="1" applyFill="1" applyBorder="1" applyAlignment="1">
      <alignment horizontal="left" vertical="top" wrapText="1" indent="1"/>
    </xf>
    <xf numFmtId="164" fontId="14" fillId="11" borderId="1" xfId="0" applyNumberFormat="1" applyFont="1" applyFill="1" applyBorder="1" applyAlignment="1">
      <alignment horizontal="right" vertical="top" wrapText="1" indent="1"/>
    </xf>
    <xf numFmtId="0" fontId="10" fillId="8" borderId="1" xfId="0" applyFont="1" applyFill="1" applyBorder="1" applyAlignment="1">
      <alignment horizontal="left" vertical="top" wrapText="1" indent="1"/>
    </xf>
    <xf numFmtId="0" fontId="13" fillId="8" borderId="1" xfId="0" applyFont="1" applyFill="1" applyBorder="1" applyAlignment="1">
      <alignment horizontal="left" vertical="top" wrapText="1" indent="1"/>
    </xf>
    <xf numFmtId="164" fontId="10" fillId="8" borderId="1" xfId="0" applyNumberFormat="1" applyFont="1" applyFill="1" applyBorder="1" applyAlignment="1">
      <alignment horizontal="right" vertical="top" wrapText="1" indent="1"/>
    </xf>
    <xf numFmtId="0" fontId="10" fillId="14" borderId="1" xfId="0" applyFont="1" applyFill="1" applyBorder="1" applyAlignment="1">
      <alignment horizontal="left" vertical="top" wrapText="1" indent="1"/>
    </xf>
    <xf numFmtId="0" fontId="13" fillId="14" borderId="1" xfId="0" applyFont="1" applyFill="1" applyBorder="1" applyAlignment="1">
      <alignment horizontal="left" vertical="top" wrapText="1" indent="1"/>
    </xf>
    <xf numFmtId="0" fontId="15" fillId="14" borderId="1" xfId="0" applyFont="1" applyFill="1" applyBorder="1" applyAlignment="1">
      <alignment horizontal="left" vertical="top" wrapText="1" indent="1"/>
    </xf>
    <xf numFmtId="164" fontId="10" fillId="14" borderId="1" xfId="0" applyNumberFormat="1" applyFont="1" applyFill="1" applyBorder="1" applyAlignment="1">
      <alignment horizontal="right" vertical="top" wrapText="1" indent="1"/>
    </xf>
    <xf numFmtId="0" fontId="10" fillId="12" borderId="1" xfId="0" applyFont="1" applyFill="1" applyBorder="1" applyAlignment="1">
      <alignment horizontal="left" vertical="top" wrapText="1" indent="1"/>
    </xf>
    <xf numFmtId="0" fontId="13" fillId="12" borderId="1" xfId="0" applyFont="1" applyFill="1" applyBorder="1" applyAlignment="1">
      <alignment horizontal="left" vertical="top" wrapText="1" indent="1"/>
    </xf>
    <xf numFmtId="0" fontId="14" fillId="2" borderId="1" xfId="0" applyFont="1" applyFill="1" applyBorder="1" applyAlignment="1">
      <alignment horizontal="left" vertical="top" wrapText="1" indent="1"/>
    </xf>
    <xf numFmtId="0" fontId="9" fillId="2" borderId="1" xfId="0" applyFont="1" applyFill="1" applyBorder="1" applyAlignment="1">
      <alignment horizontal="left" vertical="top" wrapText="1" indent="1"/>
    </xf>
    <xf numFmtId="0" fontId="8" fillId="2" borderId="1" xfId="0" applyFont="1" applyFill="1" applyBorder="1" applyAlignment="1">
      <alignment horizontal="left" vertical="top" wrapText="1" indent="1"/>
    </xf>
    <xf numFmtId="164" fontId="14" fillId="2" borderId="1" xfId="0" applyNumberFormat="1" applyFont="1" applyFill="1" applyBorder="1" applyAlignment="1">
      <alignment horizontal="right" vertical="top" wrapText="1" indent="1"/>
    </xf>
    <xf numFmtId="0" fontId="10" fillId="0" borderId="1" xfId="0" applyFont="1" applyBorder="1" applyAlignment="1">
      <alignment horizontal="left" vertical="top" wrapText="1" indent="1"/>
    </xf>
    <xf numFmtId="0" fontId="13" fillId="0" borderId="1" xfId="0" applyFont="1" applyBorder="1" applyAlignment="1">
      <alignment horizontal="left" vertical="top" wrapText="1" indent="1"/>
    </xf>
    <xf numFmtId="164" fontId="10" fillId="0" borderId="1" xfId="0" applyNumberFormat="1" applyFont="1" applyBorder="1" applyAlignment="1">
      <alignment horizontal="right" vertical="top" wrapText="1" indent="1"/>
    </xf>
    <xf numFmtId="0" fontId="17" fillId="12" borderId="1" xfId="0" applyFont="1" applyFill="1" applyBorder="1" applyAlignment="1">
      <alignment horizontal="left" vertical="top" wrapText="1" indent="1"/>
    </xf>
    <xf numFmtId="0" fontId="12" fillId="12" borderId="1" xfId="0" applyFont="1" applyFill="1" applyBorder="1" applyAlignment="1">
      <alignment horizontal="left" vertical="top" wrapText="1" indent="1"/>
    </xf>
    <xf numFmtId="164" fontId="12" fillId="12" borderId="1" xfId="0" applyNumberFormat="1" applyFont="1" applyFill="1" applyBorder="1" applyAlignment="1">
      <alignment horizontal="right" vertical="top" wrapText="1" indent="1"/>
    </xf>
    <xf numFmtId="165" fontId="2" fillId="0" borderId="1" xfId="0" applyNumberFormat="1" applyFont="1" applyBorder="1" applyAlignment="1">
      <alignment horizontal="left" vertical="top" wrapText="1" indent="1"/>
    </xf>
    <xf numFmtId="165" fontId="8" fillId="5" borderId="1" xfId="0" applyNumberFormat="1" applyFont="1" applyFill="1" applyBorder="1" applyAlignment="1">
      <alignment horizontal="left" vertical="top" wrapText="1" indent="1"/>
    </xf>
    <xf numFmtId="165" fontId="10" fillId="4" borderId="1" xfId="0" applyNumberFormat="1" applyFont="1" applyFill="1" applyBorder="1" applyAlignment="1">
      <alignment horizontal="left" vertical="top" wrapText="1" indent="1"/>
    </xf>
    <xf numFmtId="165" fontId="10" fillId="6" borderId="1" xfId="0" applyNumberFormat="1" applyFont="1" applyFill="1" applyBorder="1" applyAlignment="1">
      <alignment horizontal="left" vertical="top" wrapText="1" indent="1"/>
    </xf>
    <xf numFmtId="165" fontId="14" fillId="3" borderId="1" xfId="0" applyNumberFormat="1" applyFont="1" applyFill="1" applyBorder="1" applyAlignment="1">
      <alignment horizontal="left" vertical="top" wrapText="1" indent="1"/>
    </xf>
    <xf numFmtId="165" fontId="10" fillId="13" borderId="1" xfId="0" applyNumberFormat="1" applyFont="1" applyFill="1" applyBorder="1" applyAlignment="1">
      <alignment horizontal="left" vertical="top" wrapText="1" indent="1"/>
    </xf>
    <xf numFmtId="165" fontId="10" fillId="9" borderId="1" xfId="0" applyNumberFormat="1" applyFont="1" applyFill="1" applyBorder="1" applyAlignment="1">
      <alignment horizontal="left" vertical="top" wrapText="1" indent="1"/>
    </xf>
    <xf numFmtId="165" fontId="14" fillId="7" borderId="1" xfId="0" applyNumberFormat="1" applyFont="1" applyFill="1" applyBorder="1" applyAlignment="1">
      <alignment horizontal="left" vertical="top" wrapText="1" indent="1"/>
    </xf>
    <xf numFmtId="165" fontId="10" fillId="10" borderId="1" xfId="0" applyNumberFormat="1" applyFont="1" applyFill="1" applyBorder="1" applyAlignment="1">
      <alignment horizontal="left" vertical="top" wrapText="1" indent="1"/>
    </xf>
    <xf numFmtId="165" fontId="14" fillId="11" borderId="1" xfId="0" applyNumberFormat="1" applyFont="1" applyFill="1" applyBorder="1" applyAlignment="1">
      <alignment horizontal="left" vertical="top" wrapText="1" indent="1"/>
    </xf>
    <xf numFmtId="165" fontId="10" fillId="8" borderId="1" xfId="0" applyNumberFormat="1" applyFont="1" applyFill="1" applyBorder="1" applyAlignment="1">
      <alignment horizontal="left" vertical="top" wrapText="1" indent="1"/>
    </xf>
    <xf numFmtId="165" fontId="10" fillId="14" borderId="1" xfId="0" applyNumberFormat="1" applyFont="1" applyFill="1" applyBorder="1" applyAlignment="1">
      <alignment horizontal="left" vertical="top" wrapText="1" indent="1"/>
    </xf>
    <xf numFmtId="165" fontId="14" fillId="2" borderId="1" xfId="0" applyNumberFormat="1" applyFont="1" applyFill="1" applyBorder="1" applyAlignment="1">
      <alignment horizontal="left" vertical="top" wrapText="1" indent="1"/>
    </xf>
    <xf numFmtId="165" fontId="10" fillId="0" borderId="1" xfId="0" applyNumberFormat="1" applyFont="1" applyBorder="1" applyAlignment="1">
      <alignment horizontal="left" vertical="top" wrapText="1" indent="1"/>
    </xf>
    <xf numFmtId="165" fontId="4" fillId="0" borderId="3" xfId="0" applyNumberFormat="1" applyFont="1" applyBorder="1" applyAlignment="1">
      <alignment horizontal="left" vertical="top" wrapText="1" indent="1"/>
    </xf>
    <xf numFmtId="165" fontId="7" fillId="0" borderId="3" xfId="0" applyNumberFormat="1" applyFont="1" applyBorder="1" applyAlignment="1">
      <alignment horizontal="left" vertical="top" wrapText="1" indent="1"/>
    </xf>
    <xf numFmtId="165" fontId="1" fillId="0" borderId="0" xfId="0" applyNumberFormat="1" applyFont="1" applyAlignment="1">
      <alignment vertical="top" wrapText="1"/>
    </xf>
    <xf numFmtId="165" fontId="12" fillId="12" borderId="1" xfId="0" applyNumberFormat="1" applyFont="1" applyFill="1" applyBorder="1" applyAlignment="1">
      <alignment horizontal="left" vertical="top" wrapText="1" indent="1"/>
    </xf>
    <xf numFmtId="0" fontId="13" fillId="15" borderId="1" xfId="0" applyFont="1" applyFill="1" applyBorder="1" applyAlignment="1">
      <alignment horizontal="left" vertical="top" wrapText="1" indent="1"/>
    </xf>
    <xf numFmtId="0" fontId="10" fillId="15" borderId="1" xfId="0" applyFont="1" applyFill="1" applyBorder="1" applyAlignment="1">
      <alignment horizontal="left" vertical="top" wrapText="1" indent="1"/>
    </xf>
    <xf numFmtId="165" fontId="10" fillId="15" borderId="1" xfId="0" applyNumberFormat="1" applyFont="1" applyFill="1" applyBorder="1" applyAlignment="1">
      <alignment horizontal="left" vertical="top" wrapText="1" indent="1"/>
    </xf>
    <xf numFmtId="164" fontId="10" fillId="15" borderId="1" xfId="0" applyNumberFormat="1" applyFont="1" applyFill="1" applyBorder="1" applyAlignment="1">
      <alignment horizontal="right" vertical="top" wrapText="1" indent="1"/>
    </xf>
    <xf numFmtId="0" fontId="16" fillId="0" borderId="0" xfId="0" applyFont="1" applyAlignment="1">
      <alignment horizontal="left" vertical="top" wrapText="1"/>
    </xf>
    <xf numFmtId="0" fontId="5" fillId="0" borderId="5" xfId="0" applyFont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  <pageSetUpPr fitToPage="1"/>
  </sheetPr>
  <dimension ref="A1:L56"/>
  <sheetViews>
    <sheetView tabSelected="1" view="pageBreakPreview" zoomScaleNormal="100" zoomScaleSheetLayoutView="100" workbookViewId="0">
      <selection activeCell="G47" sqref="G47"/>
    </sheetView>
  </sheetViews>
  <sheetFormatPr defaultColWidth="9.109375" defaultRowHeight="13.8" x14ac:dyDescent="0.25"/>
  <cols>
    <col min="1" max="1" width="4.109375" style="2" customWidth="1"/>
    <col min="2" max="2" width="21.33203125" style="2" customWidth="1"/>
    <col min="3" max="3" width="60.44140625" style="2" customWidth="1"/>
    <col min="4" max="4" width="9.109375" style="85"/>
    <col min="5" max="5" width="9.109375" style="2"/>
    <col min="6" max="7" width="14.6640625" style="2" customWidth="1"/>
    <col min="8" max="9" width="15.6640625" style="2" customWidth="1"/>
    <col min="10" max="10" width="9.109375" style="3"/>
    <col min="11" max="16384" width="9.109375" style="1"/>
  </cols>
  <sheetData>
    <row r="1" spans="1:12" ht="18" customHeight="1" x14ac:dyDescent="0.25">
      <c r="A1" s="92" t="s">
        <v>54</v>
      </c>
      <c r="B1" s="92"/>
      <c r="C1" s="92"/>
      <c r="D1" s="92"/>
      <c r="E1" s="92"/>
      <c r="F1" s="92"/>
      <c r="G1" s="92"/>
      <c r="H1" s="92"/>
      <c r="I1" s="92"/>
    </row>
    <row r="2" spans="1:12" ht="21" customHeight="1" x14ac:dyDescent="0.25">
      <c r="A2" s="6" t="s">
        <v>0</v>
      </c>
      <c r="B2" s="6" t="s">
        <v>4</v>
      </c>
      <c r="C2" s="6" t="s">
        <v>13</v>
      </c>
      <c r="D2" s="69" t="s">
        <v>1</v>
      </c>
      <c r="E2" s="6" t="s">
        <v>2</v>
      </c>
      <c r="F2" s="6" t="s">
        <v>10</v>
      </c>
      <c r="G2" s="6" t="s">
        <v>9</v>
      </c>
      <c r="H2" s="6" t="s">
        <v>7</v>
      </c>
      <c r="I2" s="6" t="s">
        <v>8</v>
      </c>
    </row>
    <row r="3" spans="1:12" x14ac:dyDescent="0.25">
      <c r="A3" s="19">
        <f>ROW()-2</f>
        <v>1</v>
      </c>
      <c r="B3" s="20"/>
      <c r="C3" s="19" t="s">
        <v>32</v>
      </c>
      <c r="D3" s="70"/>
      <c r="E3" s="19"/>
      <c r="F3" s="19"/>
      <c r="G3" s="19"/>
      <c r="H3" s="19"/>
      <c r="I3" s="19"/>
    </row>
    <row r="4" spans="1:12" x14ac:dyDescent="0.25">
      <c r="A4" s="21">
        <f t="shared" ref="A4:A17" si="0">ROW()-2</f>
        <v>2</v>
      </c>
      <c r="B4" s="22" t="s">
        <v>11</v>
      </c>
      <c r="C4" s="23" t="s">
        <v>14</v>
      </c>
      <c r="D4" s="71">
        <v>1</v>
      </c>
      <c r="E4" s="21" t="s">
        <v>3</v>
      </c>
      <c r="F4" s="24">
        <v>0</v>
      </c>
      <c r="G4" s="24">
        <v>0</v>
      </c>
      <c r="H4" s="24">
        <f>D4*F4</f>
        <v>0</v>
      </c>
      <c r="I4" s="24">
        <f>D4*G4</f>
        <v>0</v>
      </c>
    </row>
    <row r="5" spans="1:12" x14ac:dyDescent="0.25">
      <c r="A5" s="21">
        <f t="shared" si="0"/>
        <v>3</v>
      </c>
      <c r="B5" s="22" t="s">
        <v>25</v>
      </c>
      <c r="C5" s="23" t="s">
        <v>24</v>
      </c>
      <c r="D5" s="71">
        <v>1</v>
      </c>
      <c r="E5" s="21" t="s">
        <v>3</v>
      </c>
      <c r="F5" s="24">
        <v>0</v>
      </c>
      <c r="G5" s="24">
        <v>0</v>
      </c>
      <c r="H5" s="24">
        <f t="shared" ref="H5:H27" si="1">D5*F5</f>
        <v>0</v>
      </c>
      <c r="I5" s="24">
        <f t="shared" ref="I5:I27" si="2">D5*G5</f>
        <v>0</v>
      </c>
    </row>
    <row r="6" spans="1:12" x14ac:dyDescent="0.25">
      <c r="A6" s="21">
        <f t="shared" si="0"/>
        <v>4</v>
      </c>
      <c r="B6" s="22" t="s">
        <v>30</v>
      </c>
      <c r="C6" s="23" t="s">
        <v>31</v>
      </c>
      <c r="D6" s="71">
        <v>1</v>
      </c>
      <c r="E6" s="21" t="s">
        <v>3</v>
      </c>
      <c r="F6" s="24">
        <v>0</v>
      </c>
      <c r="G6" s="24">
        <v>0</v>
      </c>
      <c r="H6" s="24">
        <f t="shared" si="1"/>
        <v>0</v>
      </c>
      <c r="I6" s="24">
        <f t="shared" si="2"/>
        <v>0</v>
      </c>
    </row>
    <row r="7" spans="1:12" s="5" customFormat="1" x14ac:dyDescent="0.25">
      <c r="A7" s="21">
        <f t="shared" si="0"/>
        <v>5</v>
      </c>
      <c r="B7" s="25" t="s">
        <v>12</v>
      </c>
      <c r="C7" s="21" t="s">
        <v>15</v>
      </c>
      <c r="D7" s="71">
        <v>1</v>
      </c>
      <c r="E7" s="21" t="s">
        <v>3</v>
      </c>
      <c r="F7" s="24">
        <v>0</v>
      </c>
      <c r="G7" s="24">
        <v>0</v>
      </c>
      <c r="H7" s="24">
        <f t="shared" si="1"/>
        <v>0</v>
      </c>
      <c r="I7" s="24">
        <f t="shared" si="2"/>
        <v>0</v>
      </c>
      <c r="J7" s="4"/>
      <c r="K7" s="1"/>
      <c r="L7" s="1"/>
    </row>
    <row r="8" spans="1:12" x14ac:dyDescent="0.25">
      <c r="A8" s="21">
        <f t="shared" si="0"/>
        <v>6</v>
      </c>
      <c r="B8" s="22" t="s">
        <v>33</v>
      </c>
      <c r="C8" s="23" t="s">
        <v>34</v>
      </c>
      <c r="D8" s="71">
        <v>1</v>
      </c>
      <c r="E8" s="21" t="s">
        <v>3</v>
      </c>
      <c r="F8" s="24">
        <v>0</v>
      </c>
      <c r="G8" s="24">
        <v>0</v>
      </c>
      <c r="H8" s="24">
        <f t="shared" si="1"/>
        <v>0</v>
      </c>
      <c r="I8" s="24">
        <f t="shared" si="2"/>
        <v>0</v>
      </c>
    </row>
    <row r="9" spans="1:12" x14ac:dyDescent="0.25">
      <c r="A9" s="21">
        <f t="shared" si="0"/>
        <v>7</v>
      </c>
      <c r="B9" s="22" t="s">
        <v>27</v>
      </c>
      <c r="C9" s="23" t="s">
        <v>26</v>
      </c>
      <c r="D9" s="71">
        <v>2</v>
      </c>
      <c r="E9" s="21" t="s">
        <v>3</v>
      </c>
      <c r="F9" s="24">
        <v>0</v>
      </c>
      <c r="G9" s="24">
        <v>0</v>
      </c>
      <c r="H9" s="24">
        <f t="shared" si="1"/>
        <v>0</v>
      </c>
      <c r="I9" s="24">
        <f t="shared" si="2"/>
        <v>0</v>
      </c>
    </row>
    <row r="10" spans="1:12" x14ac:dyDescent="0.25">
      <c r="A10" s="26">
        <f t="shared" si="0"/>
        <v>8</v>
      </c>
      <c r="B10" s="27" t="s">
        <v>59</v>
      </c>
      <c r="C10" s="26" t="s">
        <v>60</v>
      </c>
      <c r="D10" s="72">
        <v>3</v>
      </c>
      <c r="E10" s="26" t="s">
        <v>3</v>
      </c>
      <c r="F10" s="28">
        <v>0</v>
      </c>
      <c r="G10" s="28">
        <v>0</v>
      </c>
      <c r="H10" s="28">
        <f t="shared" si="1"/>
        <v>0</v>
      </c>
      <c r="I10" s="28">
        <f t="shared" si="2"/>
        <v>0</v>
      </c>
    </row>
    <row r="11" spans="1:12" x14ac:dyDescent="0.25">
      <c r="A11" s="26">
        <f t="shared" si="0"/>
        <v>9</v>
      </c>
      <c r="B11" s="27" t="s">
        <v>61</v>
      </c>
      <c r="C11" s="26" t="s">
        <v>62</v>
      </c>
      <c r="D11" s="72">
        <v>1</v>
      </c>
      <c r="E11" s="26" t="s">
        <v>3</v>
      </c>
      <c r="F11" s="28">
        <v>0</v>
      </c>
      <c r="G11" s="28">
        <v>0</v>
      </c>
      <c r="H11" s="28">
        <f t="shared" si="1"/>
        <v>0</v>
      </c>
      <c r="I11" s="28">
        <f t="shared" si="2"/>
        <v>0</v>
      </c>
    </row>
    <row r="12" spans="1:12" x14ac:dyDescent="0.25">
      <c r="A12" s="26">
        <f t="shared" si="0"/>
        <v>10</v>
      </c>
      <c r="B12" s="27" t="s">
        <v>63</v>
      </c>
      <c r="C12" s="26" t="s">
        <v>64</v>
      </c>
      <c r="D12" s="72">
        <v>1</v>
      </c>
      <c r="E12" s="26" t="s">
        <v>3</v>
      </c>
      <c r="F12" s="28">
        <v>0</v>
      </c>
      <c r="G12" s="28">
        <v>0</v>
      </c>
      <c r="H12" s="28">
        <f t="shared" si="1"/>
        <v>0</v>
      </c>
      <c r="I12" s="28">
        <f t="shared" si="2"/>
        <v>0</v>
      </c>
    </row>
    <row r="13" spans="1:12" x14ac:dyDescent="0.25">
      <c r="A13" s="21">
        <f t="shared" si="0"/>
        <v>11</v>
      </c>
      <c r="B13" s="25" t="s">
        <v>17</v>
      </c>
      <c r="C13" s="21" t="s">
        <v>16</v>
      </c>
      <c r="D13" s="71">
        <v>1</v>
      </c>
      <c r="E13" s="21" t="s">
        <v>3</v>
      </c>
      <c r="F13" s="24">
        <v>0</v>
      </c>
      <c r="G13" s="24">
        <v>0</v>
      </c>
      <c r="H13" s="24">
        <f t="shared" si="1"/>
        <v>0</v>
      </c>
      <c r="I13" s="24">
        <f t="shared" si="2"/>
        <v>0</v>
      </c>
    </row>
    <row r="14" spans="1:12" x14ac:dyDescent="0.25">
      <c r="A14" s="21">
        <f t="shared" si="0"/>
        <v>12</v>
      </c>
      <c r="B14" s="25" t="s">
        <v>35</v>
      </c>
      <c r="C14" s="21" t="s">
        <v>36</v>
      </c>
      <c r="D14" s="71">
        <v>6</v>
      </c>
      <c r="E14" s="21" t="s">
        <v>3</v>
      </c>
      <c r="F14" s="24">
        <v>0</v>
      </c>
      <c r="G14" s="24">
        <v>0</v>
      </c>
      <c r="H14" s="24">
        <f t="shared" si="1"/>
        <v>0</v>
      </c>
      <c r="I14" s="24">
        <f t="shared" si="2"/>
        <v>0</v>
      </c>
    </row>
    <row r="15" spans="1:12" x14ac:dyDescent="0.25">
      <c r="A15" s="21">
        <f t="shared" si="0"/>
        <v>13</v>
      </c>
      <c r="B15" s="25" t="s">
        <v>37</v>
      </c>
      <c r="C15" s="21" t="s">
        <v>38</v>
      </c>
      <c r="D15" s="71">
        <v>1</v>
      </c>
      <c r="E15" s="21" t="s">
        <v>3</v>
      </c>
      <c r="F15" s="24">
        <v>0</v>
      </c>
      <c r="G15" s="24">
        <v>0</v>
      </c>
      <c r="H15" s="24">
        <f t="shared" si="1"/>
        <v>0</v>
      </c>
      <c r="I15" s="24">
        <f t="shared" si="2"/>
        <v>0</v>
      </c>
    </row>
    <row r="16" spans="1:12" x14ac:dyDescent="0.25">
      <c r="A16" s="21">
        <f t="shared" si="0"/>
        <v>14</v>
      </c>
      <c r="B16" s="25" t="s">
        <v>39</v>
      </c>
      <c r="C16" s="21" t="s">
        <v>40</v>
      </c>
      <c r="D16" s="71">
        <v>7</v>
      </c>
      <c r="E16" s="21" t="s">
        <v>3</v>
      </c>
      <c r="F16" s="24">
        <v>0</v>
      </c>
      <c r="G16" s="24">
        <v>0</v>
      </c>
      <c r="H16" s="24">
        <f t="shared" si="1"/>
        <v>0</v>
      </c>
      <c r="I16" s="24">
        <f t="shared" si="2"/>
        <v>0</v>
      </c>
    </row>
    <row r="17" spans="1:9" x14ac:dyDescent="0.25">
      <c r="A17" s="21">
        <f t="shared" si="0"/>
        <v>15</v>
      </c>
      <c r="B17" s="25" t="s">
        <v>20</v>
      </c>
      <c r="C17" s="21" t="s">
        <v>21</v>
      </c>
      <c r="D17" s="71">
        <v>1</v>
      </c>
      <c r="E17" s="21" t="s">
        <v>3</v>
      </c>
      <c r="F17" s="24">
        <v>0</v>
      </c>
      <c r="G17" s="24">
        <v>0</v>
      </c>
      <c r="H17" s="24">
        <f>D17*F17</f>
        <v>0</v>
      </c>
      <c r="I17" s="24">
        <f>D17*G17</f>
        <v>0</v>
      </c>
    </row>
    <row r="18" spans="1:9" x14ac:dyDescent="0.25">
      <c r="A18" s="21">
        <v>16</v>
      </c>
      <c r="B18" s="25"/>
      <c r="C18" s="21" t="s">
        <v>65</v>
      </c>
      <c r="D18" s="71">
        <v>1</v>
      </c>
      <c r="E18" s="21" t="s">
        <v>66</v>
      </c>
      <c r="F18" s="24">
        <v>0</v>
      </c>
      <c r="G18" s="24">
        <v>0</v>
      </c>
      <c r="H18" s="24">
        <f>D18*F18</f>
        <v>0</v>
      </c>
      <c r="I18" s="24">
        <f>D18*G18</f>
        <v>0</v>
      </c>
    </row>
    <row r="19" spans="1:9" x14ac:dyDescent="0.25">
      <c r="A19" s="29" t="s">
        <v>67</v>
      </c>
      <c r="B19" s="30"/>
      <c r="C19" s="31" t="s">
        <v>48</v>
      </c>
      <c r="D19" s="73"/>
      <c r="E19" s="29"/>
      <c r="F19" s="32"/>
      <c r="G19" s="32"/>
      <c r="H19" s="32"/>
      <c r="I19" s="32"/>
    </row>
    <row r="20" spans="1:9" x14ac:dyDescent="0.25">
      <c r="A20" s="33">
        <v>17</v>
      </c>
      <c r="B20" s="34" t="s">
        <v>29</v>
      </c>
      <c r="C20" s="33" t="s">
        <v>56</v>
      </c>
      <c r="D20" s="74">
        <v>8</v>
      </c>
      <c r="E20" s="33" t="s">
        <v>3</v>
      </c>
      <c r="F20" s="35">
        <v>0</v>
      </c>
      <c r="G20" s="35">
        <v>0</v>
      </c>
      <c r="H20" s="35">
        <f t="shared" si="1"/>
        <v>0</v>
      </c>
      <c r="I20" s="35">
        <f t="shared" si="2"/>
        <v>0</v>
      </c>
    </row>
    <row r="21" spans="1:9" x14ac:dyDescent="0.25">
      <c r="A21" s="33">
        <v>18</v>
      </c>
      <c r="B21" s="34" t="s">
        <v>19</v>
      </c>
      <c r="C21" s="33" t="s">
        <v>18</v>
      </c>
      <c r="D21" s="74">
        <v>8</v>
      </c>
      <c r="E21" s="33" t="s">
        <v>3</v>
      </c>
      <c r="F21" s="35">
        <v>0</v>
      </c>
      <c r="G21" s="35">
        <v>0</v>
      </c>
      <c r="H21" s="35">
        <f t="shared" si="1"/>
        <v>0</v>
      </c>
      <c r="I21" s="35">
        <f t="shared" si="2"/>
        <v>0</v>
      </c>
    </row>
    <row r="22" spans="1:9" x14ac:dyDescent="0.25">
      <c r="A22" s="36">
        <v>19</v>
      </c>
      <c r="B22" s="37" t="s">
        <v>68</v>
      </c>
      <c r="C22" s="36" t="s">
        <v>96</v>
      </c>
      <c r="D22" s="75">
        <v>2</v>
      </c>
      <c r="E22" s="36" t="s">
        <v>3</v>
      </c>
      <c r="F22" s="38">
        <v>0</v>
      </c>
      <c r="G22" s="38">
        <v>0</v>
      </c>
      <c r="H22" s="38">
        <f t="shared" si="1"/>
        <v>0</v>
      </c>
      <c r="I22" s="38">
        <f t="shared" si="2"/>
        <v>0</v>
      </c>
    </row>
    <row r="23" spans="1:9" x14ac:dyDescent="0.25">
      <c r="A23" s="36">
        <v>20</v>
      </c>
      <c r="B23" s="37" t="s">
        <v>69</v>
      </c>
      <c r="C23" s="36" t="s">
        <v>70</v>
      </c>
      <c r="D23" s="75">
        <v>12</v>
      </c>
      <c r="E23" s="36" t="s">
        <v>3</v>
      </c>
      <c r="F23" s="38">
        <v>0</v>
      </c>
      <c r="G23" s="38">
        <v>0</v>
      </c>
      <c r="H23" s="38">
        <f>D23*F23</f>
        <v>0</v>
      </c>
      <c r="I23" s="38">
        <f>D23*G23</f>
        <v>0</v>
      </c>
    </row>
    <row r="24" spans="1:9" x14ac:dyDescent="0.25">
      <c r="A24" s="36">
        <v>21</v>
      </c>
      <c r="B24" s="37" t="s">
        <v>22</v>
      </c>
      <c r="C24" s="36" t="s">
        <v>23</v>
      </c>
      <c r="D24" s="75">
        <v>12</v>
      </c>
      <c r="E24" s="36" t="s">
        <v>3</v>
      </c>
      <c r="F24" s="38">
        <v>0</v>
      </c>
      <c r="G24" s="38">
        <v>0</v>
      </c>
      <c r="H24" s="38">
        <f t="shared" si="1"/>
        <v>0</v>
      </c>
      <c r="I24" s="38">
        <f t="shared" si="2"/>
        <v>0</v>
      </c>
    </row>
    <row r="25" spans="1:9" x14ac:dyDescent="0.25">
      <c r="A25" s="39" t="s">
        <v>67</v>
      </c>
      <c r="B25" s="40"/>
      <c r="C25" s="41" t="s">
        <v>41</v>
      </c>
      <c r="D25" s="76"/>
      <c r="E25" s="39"/>
      <c r="F25" s="42"/>
      <c r="G25" s="42"/>
      <c r="H25" s="42"/>
      <c r="I25" s="42"/>
    </row>
    <row r="26" spans="1:9" x14ac:dyDescent="0.25">
      <c r="A26" s="43">
        <v>22</v>
      </c>
      <c r="B26" s="44" t="s">
        <v>91</v>
      </c>
      <c r="C26" s="43" t="s">
        <v>90</v>
      </c>
      <c r="D26" s="77">
        <v>5</v>
      </c>
      <c r="E26" s="43" t="s">
        <v>3</v>
      </c>
      <c r="F26" s="45">
        <v>0</v>
      </c>
      <c r="G26" s="45">
        <v>0</v>
      </c>
      <c r="H26" s="45">
        <f t="shared" si="1"/>
        <v>0</v>
      </c>
      <c r="I26" s="45">
        <f t="shared" si="2"/>
        <v>0</v>
      </c>
    </row>
    <row r="27" spans="1:9" x14ac:dyDescent="0.25">
      <c r="A27" s="43">
        <v>23</v>
      </c>
      <c r="B27" s="44"/>
      <c r="C27" s="43" t="s">
        <v>92</v>
      </c>
      <c r="D27" s="77">
        <v>5</v>
      </c>
      <c r="E27" s="43" t="s">
        <v>3</v>
      </c>
      <c r="F27" s="45">
        <v>0</v>
      </c>
      <c r="G27" s="45">
        <v>0</v>
      </c>
      <c r="H27" s="45">
        <f t="shared" si="1"/>
        <v>0</v>
      </c>
      <c r="I27" s="45">
        <f t="shared" si="2"/>
        <v>0</v>
      </c>
    </row>
    <row r="28" spans="1:9" x14ac:dyDescent="0.25">
      <c r="A28" s="46" t="s">
        <v>67</v>
      </c>
      <c r="B28" s="47"/>
      <c r="C28" s="48" t="s">
        <v>47</v>
      </c>
      <c r="D28" s="78"/>
      <c r="E28" s="46"/>
      <c r="F28" s="49"/>
      <c r="G28" s="49"/>
      <c r="H28" s="49"/>
      <c r="I28" s="49"/>
    </row>
    <row r="29" spans="1:9" x14ac:dyDescent="0.25">
      <c r="A29" s="50">
        <v>24</v>
      </c>
      <c r="B29" s="51" t="s">
        <v>49</v>
      </c>
      <c r="C29" s="50" t="s">
        <v>55</v>
      </c>
      <c r="D29" s="79">
        <v>1</v>
      </c>
      <c r="E29" s="50" t="s">
        <v>3</v>
      </c>
      <c r="F29" s="52">
        <v>0</v>
      </c>
      <c r="G29" s="52">
        <v>0</v>
      </c>
      <c r="H29" s="52">
        <f t="shared" ref="H29" si="3">D29*F29</f>
        <v>0</v>
      </c>
      <c r="I29" s="52">
        <f t="shared" ref="I29" si="4">D29*G29</f>
        <v>0</v>
      </c>
    </row>
    <row r="30" spans="1:9" x14ac:dyDescent="0.25">
      <c r="A30" s="50">
        <v>25</v>
      </c>
      <c r="B30" s="51" t="s">
        <v>57</v>
      </c>
      <c r="C30" s="50" t="s">
        <v>58</v>
      </c>
      <c r="D30" s="79">
        <v>11</v>
      </c>
      <c r="E30" s="50" t="s">
        <v>3</v>
      </c>
      <c r="F30" s="52">
        <v>0</v>
      </c>
      <c r="G30" s="52">
        <v>0</v>
      </c>
      <c r="H30" s="52">
        <f t="shared" ref="H30:H36" si="5">D30*F30</f>
        <v>0</v>
      </c>
      <c r="I30" s="52">
        <f t="shared" ref="I30:I36" si="6">D30*G30</f>
        <v>0</v>
      </c>
    </row>
    <row r="31" spans="1:9" x14ac:dyDescent="0.25">
      <c r="A31" s="50">
        <v>26</v>
      </c>
      <c r="B31" s="51" t="s">
        <v>57</v>
      </c>
      <c r="C31" s="50" t="s">
        <v>58</v>
      </c>
      <c r="D31" s="79">
        <v>4</v>
      </c>
      <c r="E31" s="50" t="s">
        <v>3</v>
      </c>
      <c r="F31" s="52">
        <v>0</v>
      </c>
      <c r="G31" s="52">
        <v>0</v>
      </c>
      <c r="H31" s="52">
        <f t="shared" si="5"/>
        <v>0</v>
      </c>
      <c r="I31" s="52">
        <f t="shared" si="6"/>
        <v>0</v>
      </c>
    </row>
    <row r="32" spans="1:9" x14ac:dyDescent="0.25">
      <c r="A32" s="50">
        <v>27</v>
      </c>
      <c r="B32" s="51" t="s">
        <v>75</v>
      </c>
      <c r="C32" s="50" t="s">
        <v>76</v>
      </c>
      <c r="D32" s="79">
        <v>2</v>
      </c>
      <c r="E32" s="50" t="s">
        <v>3</v>
      </c>
      <c r="F32" s="52">
        <v>0</v>
      </c>
      <c r="G32" s="52">
        <v>0</v>
      </c>
      <c r="H32" s="52">
        <f t="shared" si="5"/>
        <v>0</v>
      </c>
      <c r="I32" s="52">
        <f t="shared" si="6"/>
        <v>0</v>
      </c>
    </row>
    <row r="33" spans="1:12" ht="27.6" x14ac:dyDescent="0.25">
      <c r="A33" s="50">
        <v>28</v>
      </c>
      <c r="B33" s="51" t="s">
        <v>77</v>
      </c>
      <c r="C33" s="50" t="s">
        <v>78</v>
      </c>
      <c r="D33" s="79">
        <v>2</v>
      </c>
      <c r="E33" s="50" t="s">
        <v>3</v>
      </c>
      <c r="F33" s="52">
        <v>0</v>
      </c>
      <c r="G33" s="52">
        <v>0</v>
      </c>
      <c r="H33" s="52">
        <f t="shared" si="5"/>
        <v>0</v>
      </c>
      <c r="I33" s="52">
        <f t="shared" si="6"/>
        <v>0</v>
      </c>
    </row>
    <row r="34" spans="1:12" x14ac:dyDescent="0.25">
      <c r="A34" s="50">
        <v>29</v>
      </c>
      <c r="B34" s="51" t="s">
        <v>79</v>
      </c>
      <c r="C34" s="50" t="s">
        <v>80</v>
      </c>
      <c r="D34" s="79">
        <v>2</v>
      </c>
      <c r="E34" s="50" t="s">
        <v>3</v>
      </c>
      <c r="F34" s="52">
        <v>0</v>
      </c>
      <c r="G34" s="52">
        <v>0</v>
      </c>
      <c r="H34" s="52">
        <f t="shared" si="5"/>
        <v>0</v>
      </c>
      <c r="I34" s="52">
        <f t="shared" si="6"/>
        <v>0</v>
      </c>
    </row>
    <row r="35" spans="1:12" x14ac:dyDescent="0.25">
      <c r="A35" s="50">
        <v>30</v>
      </c>
      <c r="B35" s="51" t="s">
        <v>95</v>
      </c>
      <c r="C35" s="50" t="s">
        <v>81</v>
      </c>
      <c r="D35" s="79">
        <v>2</v>
      </c>
      <c r="E35" s="50" t="s">
        <v>3</v>
      </c>
      <c r="F35" s="52">
        <v>0</v>
      </c>
      <c r="G35" s="52">
        <v>0</v>
      </c>
      <c r="H35" s="52">
        <f t="shared" si="5"/>
        <v>0</v>
      </c>
      <c r="I35" s="52">
        <f t="shared" si="6"/>
        <v>0</v>
      </c>
    </row>
    <row r="36" spans="1:12" x14ac:dyDescent="0.25">
      <c r="A36" s="50">
        <v>31</v>
      </c>
      <c r="B36" s="51" t="s">
        <v>95</v>
      </c>
      <c r="C36" s="50" t="s">
        <v>82</v>
      </c>
      <c r="D36" s="79">
        <v>17</v>
      </c>
      <c r="E36" s="50" t="s">
        <v>3</v>
      </c>
      <c r="F36" s="52">
        <v>0</v>
      </c>
      <c r="G36" s="52">
        <v>0</v>
      </c>
      <c r="H36" s="52">
        <f t="shared" si="5"/>
        <v>0</v>
      </c>
      <c r="I36" s="52">
        <f t="shared" si="6"/>
        <v>0</v>
      </c>
    </row>
    <row r="37" spans="1:12" s="3" customFormat="1" x14ac:dyDescent="0.25">
      <c r="A37" s="53" t="s">
        <v>67</v>
      </c>
      <c r="B37" s="54"/>
      <c r="C37" s="55" t="s">
        <v>28</v>
      </c>
      <c r="D37" s="80"/>
      <c r="E37" s="53"/>
      <c r="F37" s="56"/>
      <c r="G37" s="56"/>
      <c r="H37" s="56"/>
      <c r="I37" s="56"/>
      <c r="K37" s="1"/>
      <c r="L37" s="1"/>
    </row>
    <row r="38" spans="1:12" s="3" customFormat="1" x14ac:dyDescent="0.25">
      <c r="A38" s="57">
        <v>32</v>
      </c>
      <c r="B38" s="58" t="s">
        <v>83</v>
      </c>
      <c r="C38" s="57" t="s">
        <v>44</v>
      </c>
      <c r="D38" s="86">
        <v>1800</v>
      </c>
      <c r="E38" s="67" t="s">
        <v>43</v>
      </c>
      <c r="F38" s="68">
        <v>0</v>
      </c>
      <c r="G38" s="68">
        <v>0</v>
      </c>
      <c r="H38" s="68">
        <f t="shared" ref="H38:H52" si="7">D38*F38</f>
        <v>0</v>
      </c>
      <c r="I38" s="68">
        <f t="shared" ref="I38:I52" si="8">D38*G38</f>
        <v>0</v>
      </c>
      <c r="K38" s="1"/>
      <c r="L38" s="1"/>
    </row>
    <row r="39" spans="1:12" s="3" customFormat="1" x14ac:dyDescent="0.25">
      <c r="A39" s="57">
        <v>33</v>
      </c>
      <c r="B39" s="58" t="s">
        <v>42</v>
      </c>
      <c r="C39" s="57" t="s">
        <v>45</v>
      </c>
      <c r="D39" s="86">
        <v>500</v>
      </c>
      <c r="E39" s="67" t="s">
        <v>43</v>
      </c>
      <c r="F39" s="68">
        <v>0</v>
      </c>
      <c r="G39" s="68">
        <v>0</v>
      </c>
      <c r="H39" s="68">
        <f t="shared" ref="H39:H41" si="9">D39*F39</f>
        <v>0</v>
      </c>
      <c r="I39" s="68">
        <f t="shared" ref="I39:I41" si="10">D39*G39</f>
        <v>0</v>
      </c>
      <c r="K39" s="1"/>
      <c r="L39" s="1"/>
    </row>
    <row r="40" spans="1:12" s="3" customFormat="1" x14ac:dyDescent="0.25">
      <c r="A40" s="57">
        <v>34</v>
      </c>
      <c r="B40" s="58" t="s">
        <v>85</v>
      </c>
      <c r="C40" s="57" t="s">
        <v>84</v>
      </c>
      <c r="D40" s="86">
        <v>390</v>
      </c>
      <c r="E40" s="67" t="s">
        <v>43</v>
      </c>
      <c r="F40" s="68">
        <v>0</v>
      </c>
      <c r="G40" s="68">
        <v>0</v>
      </c>
      <c r="H40" s="68">
        <f t="shared" si="9"/>
        <v>0</v>
      </c>
      <c r="I40" s="68">
        <f t="shared" si="10"/>
        <v>0</v>
      </c>
      <c r="K40" s="1"/>
      <c r="L40" s="1"/>
    </row>
    <row r="41" spans="1:12" s="3" customFormat="1" x14ac:dyDescent="0.25">
      <c r="A41" s="57">
        <v>35</v>
      </c>
      <c r="B41" s="87" t="s">
        <v>93</v>
      </c>
      <c r="C41" s="88" t="s">
        <v>94</v>
      </c>
      <c r="D41" s="89">
        <v>180</v>
      </c>
      <c r="E41" s="88" t="s">
        <v>43</v>
      </c>
      <c r="F41" s="90">
        <v>0</v>
      </c>
      <c r="G41" s="90">
        <v>0</v>
      </c>
      <c r="H41" s="90">
        <f t="shared" si="9"/>
        <v>0</v>
      </c>
      <c r="I41" s="90">
        <f t="shared" si="10"/>
        <v>0</v>
      </c>
      <c r="K41" s="1"/>
      <c r="L41" s="1"/>
    </row>
    <row r="42" spans="1:12" s="3" customFormat="1" x14ac:dyDescent="0.25">
      <c r="A42" s="57">
        <v>36</v>
      </c>
      <c r="B42" s="58" t="s">
        <v>86</v>
      </c>
      <c r="C42" s="57" t="s">
        <v>87</v>
      </c>
      <c r="D42" s="86">
        <v>80</v>
      </c>
      <c r="E42" s="67" t="s">
        <v>43</v>
      </c>
      <c r="F42" s="68">
        <v>0</v>
      </c>
      <c r="G42" s="68">
        <v>0</v>
      </c>
      <c r="H42" s="68">
        <f t="shared" si="7"/>
        <v>0</v>
      </c>
      <c r="I42" s="68">
        <f t="shared" si="8"/>
        <v>0</v>
      </c>
      <c r="K42" s="1"/>
      <c r="L42" s="1"/>
    </row>
    <row r="43" spans="1:12" s="3" customFormat="1" x14ac:dyDescent="0.25">
      <c r="A43" s="57">
        <v>37</v>
      </c>
      <c r="B43" s="58" t="s">
        <v>88</v>
      </c>
      <c r="C43" s="57" t="s">
        <v>89</v>
      </c>
      <c r="D43" s="86">
        <v>280</v>
      </c>
      <c r="E43" s="67" t="s">
        <v>43</v>
      </c>
      <c r="F43" s="68">
        <v>0</v>
      </c>
      <c r="G43" s="68">
        <v>0</v>
      </c>
      <c r="H43" s="68">
        <f t="shared" si="7"/>
        <v>0</v>
      </c>
      <c r="I43" s="68">
        <f t="shared" si="8"/>
        <v>0</v>
      </c>
      <c r="K43" s="1"/>
      <c r="L43" s="1"/>
    </row>
    <row r="44" spans="1:12" s="3" customFormat="1" x14ac:dyDescent="0.25">
      <c r="A44" s="57">
        <v>38</v>
      </c>
      <c r="B44" s="66"/>
      <c r="C44" s="57" t="s">
        <v>46</v>
      </c>
      <c r="D44" s="86">
        <v>1100</v>
      </c>
      <c r="E44" s="67" t="s">
        <v>43</v>
      </c>
      <c r="F44" s="68">
        <v>0</v>
      </c>
      <c r="G44" s="68">
        <v>0</v>
      </c>
      <c r="H44" s="68">
        <f t="shared" si="7"/>
        <v>0</v>
      </c>
      <c r="I44" s="68">
        <f t="shared" si="8"/>
        <v>0</v>
      </c>
      <c r="K44" s="1"/>
      <c r="L44" s="1"/>
    </row>
    <row r="45" spans="1:12" s="3" customFormat="1" x14ac:dyDescent="0.25">
      <c r="A45" s="59" t="s">
        <v>67</v>
      </c>
      <c r="B45" s="60"/>
      <c r="C45" s="61" t="s">
        <v>51</v>
      </c>
      <c r="D45" s="81"/>
      <c r="E45" s="59"/>
      <c r="F45" s="62"/>
      <c r="G45" s="62"/>
      <c r="H45" s="62"/>
      <c r="I45" s="62"/>
      <c r="K45" s="1"/>
      <c r="L45" s="1"/>
    </row>
    <row r="46" spans="1:12" s="3" customFormat="1" x14ac:dyDescent="0.25">
      <c r="A46" s="63">
        <v>39</v>
      </c>
      <c r="B46" s="64"/>
      <c r="C46" s="63" t="s">
        <v>52</v>
      </c>
      <c r="D46" s="82">
        <v>1</v>
      </c>
      <c r="E46" s="63" t="s">
        <v>50</v>
      </c>
      <c r="F46" s="65">
        <v>0</v>
      </c>
      <c r="G46" s="65">
        <v>0</v>
      </c>
      <c r="H46" s="65">
        <f t="shared" si="7"/>
        <v>0</v>
      </c>
      <c r="I46" s="65">
        <f t="shared" si="8"/>
        <v>0</v>
      </c>
      <c r="K46" s="1"/>
      <c r="L46" s="1"/>
    </row>
    <row r="47" spans="1:12" s="3" customFormat="1" x14ac:dyDescent="0.25">
      <c r="A47" s="63">
        <v>40</v>
      </c>
      <c r="B47" s="64"/>
      <c r="C47" s="63" t="s">
        <v>71</v>
      </c>
      <c r="D47" s="82">
        <v>1</v>
      </c>
      <c r="E47" s="63" t="s">
        <v>3</v>
      </c>
      <c r="F47" s="65">
        <v>0</v>
      </c>
      <c r="G47" s="65">
        <v>0</v>
      </c>
      <c r="H47" s="65">
        <f t="shared" si="7"/>
        <v>0</v>
      </c>
      <c r="I47" s="65">
        <f t="shared" si="8"/>
        <v>0</v>
      </c>
      <c r="K47" s="1"/>
      <c r="L47" s="1"/>
    </row>
    <row r="48" spans="1:12" s="3" customFormat="1" x14ac:dyDescent="0.25">
      <c r="A48" s="63">
        <v>41</v>
      </c>
      <c r="B48" s="64"/>
      <c r="C48" s="63" t="s">
        <v>72</v>
      </c>
      <c r="D48" s="82">
        <v>1</v>
      </c>
      <c r="E48" s="63" t="s">
        <v>3</v>
      </c>
      <c r="F48" s="65">
        <v>0</v>
      </c>
      <c r="G48" s="65">
        <v>0</v>
      </c>
      <c r="H48" s="65">
        <f t="shared" si="7"/>
        <v>0</v>
      </c>
      <c r="I48" s="65">
        <f t="shared" si="8"/>
        <v>0</v>
      </c>
      <c r="K48" s="1"/>
      <c r="L48" s="1"/>
    </row>
    <row r="49" spans="1:12" s="3" customFormat="1" x14ac:dyDescent="0.25">
      <c r="A49" s="63">
        <v>42</v>
      </c>
      <c r="B49" s="64"/>
      <c r="C49" s="63" t="s">
        <v>73</v>
      </c>
      <c r="D49" s="82">
        <v>1</v>
      </c>
      <c r="E49" s="63" t="s">
        <v>3</v>
      </c>
      <c r="F49" s="65">
        <v>0</v>
      </c>
      <c r="G49" s="65">
        <v>0</v>
      </c>
      <c r="H49" s="65">
        <f t="shared" si="7"/>
        <v>0</v>
      </c>
      <c r="I49" s="65">
        <f t="shared" si="8"/>
        <v>0</v>
      </c>
      <c r="K49" s="1"/>
      <c r="L49" s="1"/>
    </row>
    <row r="50" spans="1:12" s="3" customFormat="1" x14ac:dyDescent="0.25">
      <c r="A50" s="63">
        <v>43</v>
      </c>
      <c r="B50" s="64"/>
      <c r="C50" s="63" t="s">
        <v>53</v>
      </c>
      <c r="D50" s="82">
        <v>1</v>
      </c>
      <c r="E50" s="63" t="s">
        <v>50</v>
      </c>
      <c r="F50" s="65">
        <v>0</v>
      </c>
      <c r="G50" s="65">
        <v>0</v>
      </c>
      <c r="H50" s="65">
        <f t="shared" si="7"/>
        <v>0</v>
      </c>
      <c r="I50" s="65">
        <f t="shared" si="8"/>
        <v>0</v>
      </c>
      <c r="K50" s="1"/>
      <c r="L50" s="1"/>
    </row>
    <row r="51" spans="1:12" s="3" customFormat="1" x14ac:dyDescent="0.25">
      <c r="A51" s="63">
        <v>44</v>
      </c>
      <c r="B51" s="64"/>
      <c r="C51" s="63" t="s">
        <v>74</v>
      </c>
      <c r="D51" s="82">
        <v>1</v>
      </c>
      <c r="E51" s="63" t="s">
        <v>50</v>
      </c>
      <c r="F51" s="65">
        <v>0</v>
      </c>
      <c r="G51" s="65">
        <v>0</v>
      </c>
      <c r="H51" s="65">
        <f t="shared" si="7"/>
        <v>0</v>
      </c>
      <c r="I51" s="65">
        <f t="shared" si="8"/>
        <v>0</v>
      </c>
      <c r="K51" s="1"/>
      <c r="L51" s="1"/>
    </row>
    <row r="52" spans="1:12" s="3" customFormat="1" x14ac:dyDescent="0.25">
      <c r="A52" s="63">
        <v>45</v>
      </c>
      <c r="B52" s="64"/>
      <c r="C52" s="63" t="s">
        <v>97</v>
      </c>
      <c r="D52" s="82">
        <v>1</v>
      </c>
      <c r="E52" s="63" t="s">
        <v>50</v>
      </c>
      <c r="F52" s="65">
        <v>0</v>
      </c>
      <c r="G52" s="65">
        <v>0</v>
      </c>
      <c r="H52" s="65">
        <f t="shared" si="7"/>
        <v>0</v>
      </c>
      <c r="I52" s="65">
        <f t="shared" si="8"/>
        <v>0</v>
      </c>
      <c r="K52" s="1"/>
      <c r="L52" s="1"/>
    </row>
    <row r="53" spans="1:12" s="3" customFormat="1" ht="15.6" x14ac:dyDescent="0.25">
      <c r="A53" s="7"/>
      <c r="B53" s="8" t="s">
        <v>6</v>
      </c>
      <c r="C53" s="9"/>
      <c r="D53" s="83"/>
      <c r="E53" s="9"/>
      <c r="F53" s="10"/>
      <c r="G53" s="11"/>
      <c r="H53" s="12">
        <f>SUM(H4:H52)</f>
        <v>0</v>
      </c>
      <c r="I53" s="12">
        <f>SUM(I4:I52)</f>
        <v>0</v>
      </c>
      <c r="K53" s="1"/>
      <c r="L53" s="1"/>
    </row>
    <row r="54" spans="1:12" s="3" customFormat="1" ht="15.6" x14ac:dyDescent="0.25">
      <c r="A54" s="13"/>
      <c r="B54" s="14" t="s">
        <v>5</v>
      </c>
      <c r="C54" s="15"/>
      <c r="D54" s="84"/>
      <c r="E54" s="16"/>
      <c r="F54" s="17"/>
      <c r="G54" s="17"/>
      <c r="H54" s="17"/>
      <c r="I54" s="18">
        <f>SUM(H53:I53)</f>
        <v>0</v>
      </c>
      <c r="K54" s="1"/>
      <c r="L54" s="1"/>
    </row>
    <row r="56" spans="1:12" ht="55.2" customHeight="1" x14ac:dyDescent="0.25">
      <c r="B56" s="91"/>
      <c r="C56" s="91"/>
      <c r="D56" s="91"/>
      <c r="E56" s="91"/>
      <c r="F56" s="91"/>
      <c r="G56" s="91"/>
      <c r="H56" s="91"/>
      <c r="I56" s="91"/>
    </row>
  </sheetData>
  <mergeCells count="2">
    <mergeCell ref="B56:I56"/>
    <mergeCell ref="A1:I1"/>
  </mergeCells>
  <pageMargins left="0.70866141732283472" right="0.70866141732283472" top="0.78740157480314965" bottom="0.78740157480314965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02_GYMNÁZIUM OSTROV</vt:lpstr>
      <vt:lpstr>'02_GYMNÁZIUM OSTROV'!Názvy_tisku</vt:lpstr>
      <vt:lpstr>'02_GYMNÁZIUM OSTROV'!Oblast_tisku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Beran</dc:creator>
  <cp:lastModifiedBy>Dášenka</cp:lastModifiedBy>
  <cp:lastPrinted>2018-08-14T10:03:10Z</cp:lastPrinted>
  <dcterms:created xsi:type="dcterms:W3CDTF">2016-04-26T13:28:42Z</dcterms:created>
  <dcterms:modified xsi:type="dcterms:W3CDTF">2018-08-15T09:22:41Z</dcterms:modified>
</cp:coreProperties>
</file>